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Declarations" sheetId="1" r:id="rId4"/>
    <sheet name="Results" sheetId="2" r:id="rId5"/>
    <sheet name="Men - nonscoring" sheetId="3" r:id="rId6"/>
    <sheet name="Women - nonscoring" sheetId="4" r:id="rId7"/>
    <sheet name="Mencat" sheetId="5" r:id="rId8"/>
    <sheet name="Womencat" sheetId="6" r:id="rId9"/>
  </sheets>
</workbook>
</file>

<file path=xl/comments1.xml><?xml version="1.0" encoding="utf-8"?>
<comments xmlns="http://schemas.openxmlformats.org/spreadsheetml/2006/main">
  <authors>
    <author>IH</author>
  </authors>
  <commentList>
    <comment ref="E12" authorId="0">
      <text>
        <r>
          <rPr>
            <sz val="11"/>
            <color indexed="8"/>
            <rFont val="Helvetica Neue"/>
          </rPr>
          <t>IH:
tmb3:
Input wind speed if available. Examples 2.1 and -0.3</t>
        </r>
      </text>
    </comment>
    <comment ref="E21" authorId="0">
      <text>
        <r>
          <rPr>
            <sz val="11"/>
            <color indexed="8"/>
            <rFont val="Helvetica Neue"/>
          </rPr>
          <t>IH:
tmb3:
Input wind speed if available. Examples 2.1 and -0.3</t>
        </r>
      </text>
    </comment>
    <comment ref="E30" authorId="0">
      <text>
        <r>
          <rPr>
            <sz val="11"/>
            <color indexed="8"/>
            <rFont val="Helvetica Neue"/>
          </rPr>
          <t>IH:
tmb3:
Input wind speed if available. Examples 2.1 and -0.3</t>
        </r>
      </text>
    </comment>
    <comment ref="E39" authorId="0">
      <text>
        <r>
          <rPr>
            <sz val="11"/>
            <color indexed="8"/>
            <rFont val="Helvetica Neue"/>
          </rPr>
          <t>IH:
tmb3:
Input wind speed if available. Examples 2.1 and -0.3</t>
        </r>
      </text>
    </comment>
    <comment ref="E48" authorId="0">
      <text>
        <r>
          <rPr>
            <sz val="11"/>
            <color indexed="8"/>
            <rFont val="Helvetica Neue"/>
          </rPr>
          <t>IH:
tmb3:
Input wind speed if available. Examples 2.1 and -0.3</t>
        </r>
      </text>
    </comment>
    <comment ref="H256" authorId="0">
      <text>
        <r>
          <rPr>
            <sz val="11"/>
            <color indexed="8"/>
            <rFont val="Helvetica Neue"/>
          </rPr>
          <t>IH:
tmb3:
Input wind speed if available. Examples 2.1 and -0.3</t>
        </r>
      </text>
    </comment>
    <comment ref="H265" authorId="0">
      <text>
        <r>
          <rPr>
            <sz val="11"/>
            <color indexed="8"/>
            <rFont val="Helvetica Neue"/>
          </rPr>
          <t>IH:
tmb3:
Input wind speed if available. Examples 2.1 and -0.3</t>
        </r>
      </text>
    </comment>
    <comment ref="H274" authorId="0">
      <text>
        <r>
          <rPr>
            <sz val="11"/>
            <color indexed="8"/>
            <rFont val="Helvetica Neue"/>
          </rPr>
          <t>IH:
tmb3:
Input wind speed if available. Examples 2.1 and -0.3</t>
        </r>
      </text>
    </comment>
    <comment ref="E291" authorId="0">
      <text>
        <r>
          <rPr>
            <sz val="11"/>
            <color indexed="8"/>
            <rFont val="Helvetica Neue"/>
          </rPr>
          <t>IH:
tmb3:
Input wind speed if available. Examples 2.1 and -0.3</t>
        </r>
      </text>
    </comment>
    <comment ref="E300" authorId="0">
      <text>
        <r>
          <rPr>
            <sz val="11"/>
            <color indexed="8"/>
            <rFont val="Helvetica Neue"/>
          </rPr>
          <t>IH:
tmb3:
Input wind speed if available. Examples 2.1 and -0.3</t>
        </r>
      </text>
    </comment>
    <comment ref="E309" authorId="0">
      <text>
        <r>
          <rPr>
            <sz val="11"/>
            <color indexed="8"/>
            <rFont val="Helvetica Neue"/>
          </rPr>
          <t>IH:
tmb3:
Input wind speed if available. Examples 2.1 and -0.3</t>
        </r>
      </text>
    </comment>
    <comment ref="E318" authorId="0">
      <text>
        <r>
          <rPr>
            <sz val="11"/>
            <color indexed="8"/>
            <rFont val="Helvetica Neue"/>
          </rPr>
          <t>IH:
tmb3:
Input wind speed if available. Examples 2.1 and -0.3</t>
        </r>
      </text>
    </comment>
    <comment ref="E327" authorId="0">
      <text>
        <r>
          <rPr>
            <sz val="11"/>
            <color indexed="8"/>
            <rFont val="Helvetica Neue"/>
          </rPr>
          <t>IH:
tmb3:
Input wind speed if available. Examples 2.1 and -0.3</t>
        </r>
      </text>
    </comment>
    <comment ref="E408" authorId="0">
      <text>
        <r>
          <rPr>
            <sz val="11"/>
            <color indexed="8"/>
            <rFont val="Helvetica Neue"/>
          </rPr>
          <t>IH:
tmb3:
Input wind speed if available. Examples 2.1 and -0.3</t>
        </r>
      </text>
    </comment>
    <comment ref="E417" authorId="0">
      <text>
        <r>
          <rPr>
            <sz val="11"/>
            <color indexed="8"/>
            <rFont val="Helvetica Neue"/>
          </rPr>
          <t>IH:
tmb3:
Input wind speed if available. Examples 2.1 and -0.3</t>
        </r>
      </text>
    </comment>
    <comment ref="E426" authorId="0">
      <text>
        <r>
          <rPr>
            <sz val="11"/>
            <color indexed="8"/>
            <rFont val="Helvetica Neue"/>
          </rPr>
          <t>IH:
tmb3:
Input wind speed if available. Examples 2.1 and -0.3</t>
        </r>
      </text>
    </comment>
    <comment ref="E435" authorId="0">
      <text>
        <r>
          <rPr>
            <sz val="11"/>
            <color indexed="8"/>
            <rFont val="Helvetica Neue"/>
          </rPr>
          <t>IH:
tmb3:
Input wind speed if available. Examples 2.1 and -0.3</t>
        </r>
      </text>
    </comment>
  </commentList>
</comments>
</file>

<file path=xl/comments2.xml><?xml version="1.0" encoding="utf-8"?>
<comments xmlns="http://schemas.openxmlformats.org/spreadsheetml/2006/main">
  <authors>
    <author>IH</author>
  </authors>
  <commentList>
    <comment ref="B2" authorId="0">
      <text>
        <r>
          <rPr>
            <sz val="11"/>
            <color indexed="8"/>
            <rFont val="Helvetica Neue"/>
          </rPr>
          <t>IH:
tmb3:
Each nonscoring competitor needs an entry in this row</t>
        </r>
      </text>
    </comment>
    <comment ref="E2" authorId="0">
      <text>
        <r>
          <rPr>
            <sz val="11"/>
            <color indexed="8"/>
            <rFont val="Helvetica Neue"/>
          </rPr>
          <t>IH:
tmb3:
U17, U20, SM, M40, M45 and so on</t>
        </r>
      </text>
    </comment>
  </commentList>
</comments>
</file>

<file path=xl/comments3.xml><?xml version="1.0" encoding="utf-8"?>
<comments xmlns="http://schemas.openxmlformats.org/spreadsheetml/2006/main">
  <authors>
    <author>IH</author>
  </authors>
  <commentList>
    <comment ref="B2" authorId="0">
      <text>
        <r>
          <rPr>
            <sz val="11"/>
            <color indexed="8"/>
            <rFont val="Helvetica Neue"/>
          </rPr>
          <t>IH:
tmb3:
Each nonscoring competitor needs an entry in this row</t>
        </r>
      </text>
    </comment>
    <comment ref="E2" authorId="0">
      <text>
        <r>
          <rPr>
            <sz val="11"/>
            <color indexed="8"/>
            <rFont val="Helvetica Neue"/>
          </rPr>
          <t>IH:
tmb3:
U17, U20, SM, M40, M45 and so on</t>
        </r>
      </text>
    </comment>
  </commentList>
</comments>
</file>

<file path=xl/sharedStrings.xml><?xml version="1.0" encoding="utf-8"?>
<sst xmlns="http://schemas.openxmlformats.org/spreadsheetml/2006/main" uniqueCount="616">
  <si>
    <t>Southern Counties Veterans T&amp;F League 2023 - match 1 - Battersea</t>
  </si>
  <si>
    <t>Bib#</t>
  </si>
  <si>
    <t>Team</t>
  </si>
  <si>
    <t>British Airways</t>
  </si>
  <si>
    <t xml:space="preserve">Ealing Southall &amp; Middlesex </t>
  </si>
  <si>
    <t>Herne Hill Harriers</t>
  </si>
  <si>
    <t>Hillingdon</t>
  </si>
  <si>
    <t>Metros</t>
  </si>
  <si>
    <t>Ealing Eagles</t>
  </si>
  <si>
    <t>Serpentine</t>
  </si>
  <si>
    <t>Thames Valley Harriers</t>
  </si>
  <si>
    <t>Men</t>
  </si>
  <si>
    <r>
      <rPr>
        <sz val="10"/>
        <color indexed="12"/>
        <rFont val="Arial"/>
      </rPr>
      <t>British Airways</t>
    </r>
  </si>
  <si>
    <t>Cat</t>
  </si>
  <si>
    <t>URN</t>
  </si>
  <si>
    <r>
      <rPr>
        <sz val="10"/>
        <color indexed="12"/>
        <rFont val="Arial"/>
      </rPr>
      <t xml:space="preserve">Ealing Southall &amp; Middlesex </t>
    </r>
  </si>
  <si>
    <r>
      <rPr>
        <sz val="10"/>
        <color indexed="12"/>
        <rFont val="Arial"/>
      </rPr>
      <t>Herne Hill Harriers</t>
    </r>
  </si>
  <si>
    <r>
      <rPr>
        <sz val="10"/>
        <color indexed="12"/>
        <rFont val="Arial"/>
      </rPr>
      <t>Hillingdon</t>
    </r>
  </si>
  <si>
    <r>
      <rPr>
        <sz val="10"/>
        <color indexed="12"/>
        <rFont val="Arial"/>
      </rPr>
      <t>Metros</t>
    </r>
  </si>
  <si>
    <r>
      <rPr>
        <sz val="10"/>
        <color indexed="12"/>
        <rFont val="Arial"/>
      </rPr>
      <t>Ealing Eagles</t>
    </r>
  </si>
  <si>
    <r>
      <rPr>
        <sz val="10"/>
        <color indexed="12"/>
        <rFont val="Arial"/>
      </rPr>
      <t>Serpentine</t>
    </r>
  </si>
  <si>
    <r>
      <rPr>
        <sz val="10"/>
        <color indexed="12"/>
        <rFont val="Arial"/>
      </rPr>
      <t>Thames Valley Harriers</t>
    </r>
  </si>
  <si>
    <t>100-M35A</t>
  </si>
  <si>
    <t>-</t>
  </si>
  <si>
    <t>M35</t>
  </si>
  <si>
    <t>Clement Berthet</t>
  </si>
  <si>
    <t>M40</t>
  </si>
  <si>
    <t>Giuseppe Minetti</t>
  </si>
  <si>
    <t>M55</t>
  </si>
  <si>
    <t>Antony Wakinslyria</t>
  </si>
  <si>
    <t>Marcus Weedon</t>
  </si>
  <si>
    <t>M50</t>
  </si>
  <si>
    <t>Aj Small</t>
  </si>
  <si>
    <t>Bartosz Porzuczek</t>
  </si>
  <si>
    <t>Tamas Joo</t>
  </si>
  <si>
    <t>100-M35B</t>
  </si>
  <si>
    <t>Dan Hallam</t>
  </si>
  <si>
    <t>M45</t>
  </si>
  <si>
    <t>Kane Lawrence</t>
  </si>
  <si>
    <t>David Bueno Monge</t>
  </si>
  <si>
    <t>Alex Guest</t>
  </si>
  <si>
    <t>100-M50</t>
  </si>
  <si>
    <t>Dave Cobb</t>
  </si>
  <si>
    <t>Paul Marriott</t>
  </si>
  <si>
    <t>M60</t>
  </si>
  <si>
    <t>Gary Palmer</t>
  </si>
  <si>
    <t>Russell Morris</t>
  </si>
  <si>
    <t>Jeremy Freer</t>
  </si>
  <si>
    <t>Ben Gale</t>
  </si>
  <si>
    <t>100-M60</t>
  </si>
  <si>
    <t>Steve Hillier</t>
  </si>
  <si>
    <t>M65</t>
  </si>
  <si>
    <t>Stephen Plummer</t>
  </si>
  <si>
    <t>Kwei Sankofa</t>
  </si>
  <si>
    <t>Richard Jenkin</t>
  </si>
  <si>
    <t>Tom Morris</t>
  </si>
  <si>
    <t>Stuart Leigh</t>
  </si>
  <si>
    <t>Kevin MCAleer</t>
  </si>
  <si>
    <t>100-M70</t>
  </si>
  <si>
    <t>M70</t>
  </si>
  <si>
    <t>Phil Parish</t>
  </si>
  <si>
    <t>Doug Milsom</t>
  </si>
  <si>
    <t>M85</t>
  </si>
  <si>
    <t>David Hinds</t>
  </si>
  <si>
    <t>400-M35A</t>
  </si>
  <si>
    <t>Simon Coombes</t>
  </si>
  <si>
    <t>Scott Brewer</t>
  </si>
  <si>
    <t>400-M35B</t>
  </si>
  <si>
    <t>Clive Wickham</t>
  </si>
  <si>
    <t>Dave Robinson</t>
  </si>
  <si>
    <t>Serdar Cetin</t>
  </si>
  <si>
    <t>400-M50</t>
  </si>
  <si>
    <t>Ben Paviour</t>
  </si>
  <si>
    <t>Jason Steel</t>
  </si>
  <si>
    <t>Jan Marzec</t>
  </si>
  <si>
    <t>400-M60</t>
  </si>
  <si>
    <t>Kevin McAleer</t>
  </si>
  <si>
    <t>1500-M35A</t>
  </si>
  <si>
    <t>Ian Haylock</t>
  </si>
  <si>
    <t>Harry Brown</t>
  </si>
  <si>
    <t>Pierre Philippon</t>
  </si>
  <si>
    <t>Calum Nicol</t>
  </si>
  <si>
    <t>1500-M35B</t>
  </si>
  <si>
    <t>Ryan Hamdy</t>
  </si>
  <si>
    <t>Kenneth Svendsen</t>
  </si>
  <si>
    <t>Adrian Hemery</t>
  </si>
  <si>
    <t>1500-M50</t>
  </si>
  <si>
    <t>Paul Watt</t>
  </si>
  <si>
    <t>Norman Urquia</t>
  </si>
  <si>
    <t>Patrick Griffin</t>
  </si>
  <si>
    <t>Roger Reid</t>
  </si>
  <si>
    <t>Robert Datnow</t>
  </si>
  <si>
    <t>1500-M60</t>
  </si>
  <si>
    <t>Ian Strong</t>
  </si>
  <si>
    <t>Alan Tilly</t>
  </si>
  <si>
    <t>Kevin Murray</t>
  </si>
  <si>
    <t>Simon Rubens</t>
  </si>
  <si>
    <t>2000W-M35</t>
  </si>
  <si>
    <t>Dave Martin</t>
  </si>
  <si>
    <t>Ian Kwan</t>
  </si>
  <si>
    <t>Nic Browne</t>
  </si>
  <si>
    <t>Geoff Williamson</t>
  </si>
  <si>
    <t>2000W-M50</t>
  </si>
  <si>
    <t>Andrew Millbank</t>
  </si>
  <si>
    <t>Michael Illing</t>
  </si>
  <si>
    <t>Alex Malzer</t>
  </si>
  <si>
    <t>Simon Nixon</t>
  </si>
  <si>
    <t>2000W-M60</t>
  </si>
  <si>
    <t>Glen Keegan</t>
  </si>
  <si>
    <t>Trevor Steeples</t>
  </si>
  <si>
    <t>Martin Eden</t>
  </si>
  <si>
    <t>Andrew Maynard</t>
  </si>
  <si>
    <t>Andrew Jackson</t>
  </si>
  <si>
    <t>2000W-M70</t>
  </si>
  <si>
    <t>Robert Healey</t>
  </si>
  <si>
    <t>Ashok Jamdagni</t>
  </si>
  <si>
    <t>M80</t>
  </si>
  <si>
    <t>SP-M35</t>
  </si>
  <si>
    <t>Garth Francis</t>
  </si>
  <si>
    <t>Dale Henry</t>
  </si>
  <si>
    <t>Frank Womelsdorf</t>
  </si>
  <si>
    <t>Yann Bouremel</t>
  </si>
  <si>
    <t>SP-M50</t>
  </si>
  <si>
    <t>`</t>
  </si>
  <si>
    <t>Des Austin</t>
  </si>
  <si>
    <t>Greg Bennett</t>
  </si>
  <si>
    <t>SP-M60</t>
  </si>
  <si>
    <t>Chris Carden</t>
  </si>
  <si>
    <t>Steve Thompson</t>
  </si>
  <si>
    <t>Tony Richards</t>
  </si>
  <si>
    <t>DT-M35</t>
  </si>
  <si>
    <t>DT-M50</t>
  </si>
  <si>
    <t>DT-M60</t>
  </si>
  <si>
    <t>Sean O’Keeffe</t>
  </si>
  <si>
    <t>Mark Mulvenna</t>
  </si>
  <si>
    <t>Tony McGahan</t>
  </si>
  <si>
    <t>DT-M70</t>
  </si>
  <si>
    <t>HJ-M35</t>
  </si>
  <si>
    <t>Matt Williams</t>
  </si>
  <si>
    <t>HJ-M50</t>
  </si>
  <si>
    <t>Vaughan Ramsey</t>
  </si>
  <si>
    <t>HJ-M60</t>
  </si>
  <si>
    <t>LJ-M35</t>
  </si>
  <si>
    <t>LJ-M50</t>
  </si>
  <si>
    <t>LJ-M60</t>
  </si>
  <si>
    <t>4x400M</t>
  </si>
  <si>
    <t>Women</t>
  </si>
  <si>
    <t>100-W35A</t>
  </si>
  <si>
    <t>W35</t>
  </si>
  <si>
    <t>Alex Marginean</t>
  </si>
  <si>
    <t>Nicola Penty-Alvarez</t>
  </si>
  <si>
    <t>Jennifer O’Sullivan</t>
  </si>
  <si>
    <t>W45</t>
  </si>
  <si>
    <t>Liz Ainsworth</t>
  </si>
  <si>
    <t>Rhiannon Needham</t>
  </si>
  <si>
    <t>W40</t>
  </si>
  <si>
    <t>100-W35B</t>
  </si>
  <si>
    <t>Alex Shamloll</t>
  </si>
  <si>
    <t>Lynn Hyde</t>
  </si>
  <si>
    <t>Charlotte Frankham</t>
  </si>
  <si>
    <t>Hisayo Kawahara</t>
  </si>
  <si>
    <t>W55</t>
  </si>
  <si>
    <t>100-W50</t>
  </si>
  <si>
    <t>W50</t>
  </si>
  <si>
    <t>Julianna Fuchs</t>
  </si>
  <si>
    <t>Patrizia Gnoato</t>
  </si>
  <si>
    <t>Caroline Ford</t>
  </si>
  <si>
    <t>Alison Hinton</t>
  </si>
  <si>
    <t>Sharon Dooley</t>
  </si>
  <si>
    <t>100-W60</t>
  </si>
  <si>
    <t>Julie Barclay</t>
  </si>
  <si>
    <t>W60</t>
  </si>
  <si>
    <t>Jenny Laing</t>
  </si>
  <si>
    <t>Jasia Zimmerman</t>
  </si>
  <si>
    <t>Andrea Sanders-Reece</t>
  </si>
  <si>
    <t>W65</t>
  </si>
  <si>
    <t>Andrea Broughton</t>
  </si>
  <si>
    <t>100-W70</t>
  </si>
  <si>
    <t>W70</t>
  </si>
  <si>
    <t>Ann Livings</t>
  </si>
  <si>
    <t>Cathy Girvan</t>
  </si>
  <si>
    <t>Avril Riddell</t>
  </si>
  <si>
    <t>400-W35A</t>
  </si>
  <si>
    <t>Sarah Harris</t>
  </si>
  <si>
    <t>Michaela Major</t>
  </si>
  <si>
    <t>Natasha Sheel</t>
  </si>
  <si>
    <t>Louise Oldfield</t>
  </si>
  <si>
    <t>400-W35B</t>
  </si>
  <si>
    <t>Colleen Renihan</t>
  </si>
  <si>
    <t>400-W50</t>
  </si>
  <si>
    <t>Alison Grist</t>
  </si>
  <si>
    <t>Helen Rochester</t>
  </si>
  <si>
    <t>400-W60</t>
  </si>
  <si>
    <t>Carol Jones</t>
  </si>
  <si>
    <t>Catkin Shelley</t>
  </si>
  <si>
    <t>1500-W35A</t>
  </si>
  <si>
    <t>1500-W35B</t>
  </si>
  <si>
    <t>Lucy Hancock</t>
  </si>
  <si>
    <t>1500-W50</t>
  </si>
  <si>
    <t>Jacqui Haines</t>
  </si>
  <si>
    <t>Louise Prince</t>
  </si>
  <si>
    <t>Zoe Dobbs</t>
  </si>
  <si>
    <t>Jo Burkett</t>
  </si>
  <si>
    <t>Anna Critchlow</t>
  </si>
  <si>
    <t>1500-W60</t>
  </si>
  <si>
    <t>Liz Hutchinson</t>
  </si>
  <si>
    <t>2000W-W35</t>
  </si>
  <si>
    <t>Penelope Cummings</t>
  </si>
  <si>
    <t>Melanie Spencer</t>
  </si>
  <si>
    <t>2000W-W50</t>
  </si>
  <si>
    <t>Hannah Cock</t>
  </si>
  <si>
    <t>Lynne Maughan</t>
  </si>
  <si>
    <t>2000W-W60</t>
  </si>
  <si>
    <t>Christine Heemskerk</t>
  </si>
  <si>
    <t>Phil Kelvin</t>
  </si>
  <si>
    <t>2000W-W70</t>
  </si>
  <si>
    <t>Marianne Morris</t>
  </si>
  <si>
    <t>SP-W35</t>
  </si>
  <si>
    <t>Barbara Macanas</t>
  </si>
  <si>
    <t>Vicky Brownlee</t>
  </si>
  <si>
    <t>Hong Zhou</t>
  </si>
  <si>
    <t>Mary Davies</t>
  </si>
  <si>
    <t>SP-W50</t>
  </si>
  <si>
    <t>Janet Smith</t>
  </si>
  <si>
    <t>Sharon St Luce</t>
  </si>
  <si>
    <t>Elisa Morse</t>
  </si>
  <si>
    <t>Sam Brewer</t>
  </si>
  <si>
    <t>SP-W60</t>
  </si>
  <si>
    <t>Gillian Wheeldon</t>
  </si>
  <si>
    <t>Hilary Walker</t>
  </si>
  <si>
    <t>Andrea Brougthon</t>
  </si>
  <si>
    <t>DT-W35</t>
  </si>
  <si>
    <t>DT-W50</t>
  </si>
  <si>
    <t>DT-W60</t>
  </si>
  <si>
    <t>DT-W70</t>
  </si>
  <si>
    <t>HJ-W35</t>
  </si>
  <si>
    <t>HJ-W50</t>
  </si>
  <si>
    <t>Maria Hernandez-Humm</t>
  </si>
  <si>
    <t>LJ-W35</t>
  </si>
  <si>
    <t>LJ-W50</t>
  </si>
  <si>
    <t>LJ-W60</t>
  </si>
  <si>
    <t>4x400W</t>
  </si>
  <si>
    <r>
      <rPr>
        <sz val="12"/>
        <color indexed="8"/>
        <rFont val="Arial"/>
      </rPr>
      <t>Southern Counties Veterans T&amp;F League 2023 - match 1 - Battersea</t>
    </r>
  </si>
  <si>
    <t>Score</t>
  </si>
  <si>
    <t>1</t>
  </si>
  <si>
    <r>
      <rPr>
        <sz val="10"/>
        <color indexed="8"/>
        <rFont val="Arial"/>
      </rPr>
      <t>British Airways</t>
    </r>
  </si>
  <si>
    <t>2</t>
  </si>
  <si>
    <r>
      <rPr>
        <sz val="10"/>
        <color indexed="8"/>
        <rFont val="Arial"/>
      </rPr>
      <t xml:space="preserve">Ealing Southall &amp; Middlesex </t>
    </r>
  </si>
  <si>
    <t>3</t>
  </si>
  <si>
    <r>
      <rPr>
        <sz val="10"/>
        <color indexed="8"/>
        <rFont val="Arial"/>
      </rPr>
      <t>Herne Hill Harriers</t>
    </r>
  </si>
  <si>
    <t>4</t>
  </si>
  <si>
    <r>
      <rPr>
        <sz val="10"/>
        <color indexed="8"/>
        <rFont val="Arial"/>
      </rPr>
      <t>Hillingdon</t>
    </r>
  </si>
  <si>
    <t>5</t>
  </si>
  <si>
    <r>
      <rPr>
        <sz val="10"/>
        <color indexed="8"/>
        <rFont val="Arial"/>
      </rPr>
      <t>Metros</t>
    </r>
  </si>
  <si>
    <t>6</t>
  </si>
  <si>
    <t>7</t>
  </si>
  <si>
    <r>
      <rPr>
        <sz val="10"/>
        <color indexed="8"/>
        <rFont val="Arial"/>
      </rPr>
      <t>Serpentine</t>
    </r>
  </si>
  <si>
    <t>8</t>
  </si>
  <si>
    <r>
      <rPr>
        <sz val="10"/>
        <color indexed="8"/>
        <rFont val="Arial"/>
      </rPr>
      <t>Thames Valley Harriers</t>
    </r>
  </si>
  <si>
    <t>Britis</t>
  </si>
  <si>
    <t>Ealing</t>
  </si>
  <si>
    <t xml:space="preserve">Herne </t>
  </si>
  <si>
    <t>Hillin</t>
  </si>
  <si>
    <t>Serpen</t>
  </si>
  <si>
    <t>Thames</t>
  </si>
  <si>
    <t>Waste</t>
  </si>
  <si>
    <t>100m M35A</t>
  </si>
  <si>
    <t>Wind=</t>
  </si>
  <si>
    <r>
      <rPr>
        <sz val="10"/>
        <color indexed="8"/>
        <rFont val="Arial"/>
      </rPr>
      <t>M55</t>
    </r>
  </si>
  <si>
    <r>
      <rPr>
        <sz val="12"/>
        <color indexed="8"/>
        <rFont val="Arial"/>
      </rPr>
      <t>Herne Hill Harriers</t>
    </r>
  </si>
  <si>
    <t>12.5</t>
  </si>
  <si>
    <r>
      <rPr>
        <sz val="10"/>
        <color indexed="8"/>
        <rFont val="Arial"/>
      </rPr>
      <t>M40</t>
    </r>
  </si>
  <si>
    <r>
      <rPr>
        <sz val="12"/>
        <color indexed="8"/>
        <rFont val="Arial"/>
      </rPr>
      <t>Serpentine</t>
    </r>
  </si>
  <si>
    <r>
      <rPr>
        <sz val="10"/>
        <color indexed="8"/>
        <rFont val="Arial"/>
      </rPr>
      <t>M35</t>
    </r>
  </si>
  <si>
    <r>
      <rPr>
        <sz val="12"/>
        <color indexed="8"/>
        <rFont val="Arial"/>
      </rPr>
      <t>Thames Valley Harriers</t>
    </r>
  </si>
  <si>
    <t>13.3</t>
  </si>
  <si>
    <r>
      <rPr>
        <sz val="12"/>
        <color indexed="8"/>
        <rFont val="Arial"/>
      </rPr>
      <t>Hillingdon</t>
    </r>
  </si>
  <si>
    <t>14.0</t>
  </si>
  <si>
    <r>
      <rPr>
        <sz val="12"/>
        <color indexed="8"/>
        <rFont val="Arial"/>
      </rPr>
      <t>Ealing Eagles</t>
    </r>
  </si>
  <si>
    <t>14.2</t>
  </si>
  <si>
    <r>
      <rPr>
        <sz val="12"/>
        <color indexed="8"/>
        <rFont val="Arial"/>
      </rPr>
      <t xml:space="preserve">Ealing Southall &amp; Middlesex </t>
    </r>
  </si>
  <si>
    <t>14.4</t>
  </si>
  <si>
    <r>
      <rPr>
        <sz val="10"/>
        <color indexed="8"/>
        <rFont val="Arial"/>
      </rPr>
      <t>M50</t>
    </r>
  </si>
  <si>
    <r>
      <rPr>
        <sz val="12"/>
        <color indexed="8"/>
        <rFont val="Arial"/>
      </rPr>
      <t>Metros</t>
    </r>
  </si>
  <si>
    <t>16.2</t>
  </si>
  <si>
    <t>100m M35B</t>
  </si>
  <si>
    <r>
      <rPr>
        <sz val="10"/>
        <color indexed="8"/>
        <rFont val="Arial"/>
      </rPr>
      <t>M45</t>
    </r>
  </si>
  <si>
    <t>12.9</t>
  </si>
  <si>
    <t>13.1</t>
  </si>
  <si>
    <t>14.5</t>
  </si>
  <si>
    <t>100m M50</t>
  </si>
  <si>
    <t>13.5</t>
  </si>
  <si>
    <r>
      <rPr>
        <sz val="10"/>
        <color indexed="8"/>
        <rFont val="Arial"/>
      </rPr>
      <t>M60</t>
    </r>
  </si>
  <si>
    <t>14.9</t>
  </si>
  <si>
    <t>17.8</t>
  </si>
  <si>
    <t>100m M60</t>
  </si>
  <si>
    <t>13.4</t>
  </si>
  <si>
    <t>15.0</t>
  </si>
  <si>
    <t>15.8</t>
  </si>
  <si>
    <t>20.3</t>
  </si>
  <si>
    <r>
      <rPr>
        <sz val="10"/>
        <color indexed="8"/>
        <rFont val="Arial"/>
      </rPr>
      <t>M65</t>
    </r>
  </si>
  <si>
    <r>
      <rPr>
        <sz val="12"/>
        <color indexed="8"/>
        <rFont val="Arial"/>
      </rPr>
      <t>British Airways</t>
    </r>
  </si>
  <si>
    <t>21.1</t>
  </si>
  <si>
    <t>100m M70</t>
  </si>
  <si>
    <r>
      <rPr>
        <sz val="10"/>
        <color indexed="8"/>
        <rFont val="Arial"/>
      </rPr>
      <t>M70</t>
    </r>
  </si>
  <si>
    <t>19.9</t>
  </si>
  <si>
    <r>
      <rPr>
        <sz val="10"/>
        <color indexed="8"/>
        <rFont val="Arial"/>
      </rPr>
      <t>M85</t>
    </r>
  </si>
  <si>
    <t>22.3</t>
  </si>
  <si>
    <t>400m M35A</t>
  </si>
  <si>
    <t>55.5</t>
  </si>
  <si>
    <t>58.2</t>
  </si>
  <si>
    <t>62.8</t>
  </si>
  <si>
    <t>63.8</t>
  </si>
  <si>
    <t>64.5</t>
  </si>
  <si>
    <t>69.3</t>
  </si>
  <si>
    <t>74.4</t>
  </si>
  <si>
    <t>400m M35B</t>
  </si>
  <si>
    <t>63.0</t>
  </si>
  <si>
    <t>63.2</t>
  </si>
  <si>
    <t>64.4</t>
  </si>
  <si>
    <t>69.0</t>
  </si>
  <si>
    <t>75.5</t>
  </si>
  <si>
    <t>400m M50</t>
  </si>
  <si>
    <t>63.9</t>
  </si>
  <si>
    <t>64.6</t>
  </si>
  <si>
    <t>66.0</t>
  </si>
  <si>
    <t>66.9</t>
  </si>
  <si>
    <t>70.5</t>
  </si>
  <si>
    <t>73.7</t>
  </si>
  <si>
    <t>400m M60</t>
  </si>
  <si>
    <t>66.1</t>
  </si>
  <si>
    <t>70.0</t>
  </si>
  <si>
    <t>71.5</t>
  </si>
  <si>
    <t>73.4</t>
  </si>
  <si>
    <t>92.4</t>
  </si>
  <si>
    <t>1500m M35A</t>
  </si>
  <si>
    <t>4’25.4”</t>
  </si>
  <si>
    <t>4’26.9”</t>
  </si>
  <si>
    <t>4’42.1”</t>
  </si>
  <si>
    <t>4’50.7”</t>
  </si>
  <si>
    <t>5’05.9”</t>
  </si>
  <si>
    <t>5’25.3”</t>
  </si>
  <si>
    <t>5’26.5”</t>
  </si>
  <si>
    <t>6’29.9”</t>
  </si>
  <si>
    <t>1500m M35B</t>
  </si>
  <si>
    <t>4’29.1”</t>
  </si>
  <si>
    <t>4’43.4”</t>
  </si>
  <si>
    <t>4’45.1”</t>
  </si>
  <si>
    <t>4’52.0”</t>
  </si>
  <si>
    <t>1500m M50</t>
  </si>
  <si>
    <t>4’53.6”</t>
  </si>
  <si>
    <t>5’10.9”</t>
  </si>
  <si>
    <t>5’22.4”</t>
  </si>
  <si>
    <t>5’28.5”</t>
  </si>
  <si>
    <t>5’31.8”</t>
  </si>
  <si>
    <t>5’33.8”</t>
  </si>
  <si>
    <t>5’36.6”</t>
  </si>
  <si>
    <t>1500m M60</t>
  </si>
  <si>
    <t>5’15.7”</t>
  </si>
  <si>
    <t>5’32.2”</t>
  </si>
  <si>
    <t>5’38.2”</t>
  </si>
  <si>
    <t>6’00.9”</t>
  </si>
  <si>
    <t>7’10.2”</t>
  </si>
  <si>
    <t>9’58.1”</t>
  </si>
  <si>
    <t>2000m Walk M35</t>
  </si>
  <si>
    <t>13’59.4”</t>
  </si>
  <si>
    <t>14’36.3”</t>
  </si>
  <si>
    <t>16’13.7”</t>
  </si>
  <si>
    <t>2000m Walk M50</t>
  </si>
  <si>
    <t>12’34.6"</t>
  </si>
  <si>
    <t>12’41.0”</t>
  </si>
  <si>
    <t>13’32.5”</t>
  </si>
  <si>
    <t>2000m Walk M60</t>
  </si>
  <si>
    <t>13’07.9”</t>
  </si>
  <si>
    <t>14’01.0”</t>
  </si>
  <si>
    <t>14’07.3”</t>
  </si>
  <si>
    <t>14’30.9”</t>
  </si>
  <si>
    <t>2000m Walk M70</t>
  </si>
  <si>
    <t>13’55.7”</t>
  </si>
  <si>
    <t>16’19.9”</t>
  </si>
  <si>
    <r>
      <rPr>
        <sz val="10"/>
        <color indexed="8"/>
        <rFont val="Arial"/>
      </rPr>
      <t>M80</t>
    </r>
  </si>
  <si>
    <t>17’01.1”</t>
  </si>
  <si>
    <t>Shot M35</t>
  </si>
  <si>
    <t>9.02</t>
  </si>
  <si>
    <t>7.77</t>
  </si>
  <si>
    <t>6.72</t>
  </si>
  <si>
    <t>6.47</t>
  </si>
  <si>
    <t>5.00</t>
  </si>
  <si>
    <t>Shot M50</t>
  </si>
  <si>
    <t>8.84</t>
  </si>
  <si>
    <t>7.90</t>
  </si>
  <si>
    <t>7.30</t>
  </si>
  <si>
    <t>6.85</t>
  </si>
  <si>
    <t>6.55</t>
  </si>
  <si>
    <t>Shot M60</t>
  </si>
  <si>
    <t>9.00</t>
  </si>
  <si>
    <t>7.59</t>
  </si>
  <si>
    <t>7.04</t>
  </si>
  <si>
    <t>6.88</t>
  </si>
  <si>
    <t>6.77</t>
  </si>
  <si>
    <t>Discus M35</t>
  </si>
  <si>
    <t>26.44</t>
  </si>
  <si>
    <t>20.62</t>
  </si>
  <si>
    <t>17.66</t>
  </si>
  <si>
    <t>17.29</t>
  </si>
  <si>
    <t>15.57</t>
  </si>
  <si>
    <t>Discus M50</t>
  </si>
  <si>
    <t>30.56</t>
  </si>
  <si>
    <t>23.57</t>
  </si>
  <si>
    <t>23.11</t>
  </si>
  <si>
    <t>21.02</t>
  </si>
  <si>
    <t>20.17</t>
  </si>
  <si>
    <t>18.19</t>
  </si>
  <si>
    <t>Discus M60</t>
  </si>
  <si>
    <t>27.32</t>
  </si>
  <si>
    <t>24.64</t>
  </si>
  <si>
    <t>22.19</t>
  </si>
  <si>
    <t>18.78</t>
  </si>
  <si>
    <t>17.44</t>
  </si>
  <si>
    <t>Discus M70</t>
  </si>
  <si>
    <t>27.91</t>
  </si>
  <si>
    <t>13.06</t>
  </si>
  <si>
    <t>9.99</t>
  </si>
  <si>
    <t>High jump M35</t>
  </si>
  <si>
    <t>1.50</t>
  </si>
  <si>
    <t>1.40</t>
  </si>
  <si>
    <t>1.25</t>
  </si>
  <si>
    <t>High jump M50</t>
  </si>
  <si>
    <t>1.45</t>
  </si>
  <si>
    <t>1.30</t>
  </si>
  <si>
    <t>1.20</t>
  </si>
  <si>
    <t>High jump M60</t>
  </si>
  <si>
    <t>1.35</t>
  </si>
  <si>
    <t>1.05</t>
  </si>
  <si>
    <t>Long jump M35</t>
  </si>
  <si>
    <t>Long jump M50</t>
  </si>
  <si>
    <t>Long jump M60</t>
  </si>
  <si>
    <t>Men's 4x400m relay</t>
  </si>
  <si>
    <t>4’05.5”</t>
  </si>
  <si>
    <t>4’12.1”</t>
  </si>
  <si>
    <t>4’19.8”</t>
  </si>
  <si>
    <t>100m W35A</t>
  </si>
  <si>
    <r>
      <rPr>
        <sz val="10"/>
        <color indexed="8"/>
        <rFont val="Arial"/>
      </rPr>
      <t>W40</t>
    </r>
  </si>
  <si>
    <t>15.6</t>
  </si>
  <si>
    <r>
      <rPr>
        <sz val="10"/>
        <color indexed="8"/>
        <rFont val="Arial"/>
      </rPr>
      <t>W35</t>
    </r>
  </si>
  <si>
    <t>16.4</t>
  </si>
  <si>
    <r>
      <rPr>
        <sz val="10"/>
        <color indexed="8"/>
        <rFont val="Arial"/>
      </rPr>
      <t>W45</t>
    </r>
  </si>
  <si>
    <t>17.3</t>
  </si>
  <si>
    <t>100m W35B</t>
  </si>
  <si>
    <t>16.9</t>
  </si>
  <si>
    <t>17.6</t>
  </si>
  <si>
    <r>
      <rPr>
        <sz val="10"/>
        <color indexed="8"/>
        <rFont val="Arial"/>
      </rPr>
      <t>W55</t>
    </r>
  </si>
  <si>
    <t>100m W50</t>
  </si>
  <si>
    <r>
      <rPr>
        <sz val="10"/>
        <color indexed="8"/>
        <rFont val="Arial"/>
      </rPr>
      <t>W50</t>
    </r>
  </si>
  <si>
    <t>15.7</t>
  </si>
  <si>
    <t>17.0</t>
  </si>
  <si>
    <t>100m W60</t>
  </si>
  <si>
    <r>
      <rPr>
        <sz val="10"/>
        <color indexed="8"/>
        <rFont val="Arial"/>
      </rPr>
      <t>W60</t>
    </r>
  </si>
  <si>
    <t>18.1</t>
  </si>
  <si>
    <t>18.5</t>
  </si>
  <si>
    <t>19.2</t>
  </si>
  <si>
    <r>
      <rPr>
        <sz val="10"/>
        <color indexed="8"/>
        <rFont val="Arial"/>
      </rPr>
      <t>W65</t>
    </r>
  </si>
  <si>
    <t>21.8</t>
  </si>
  <si>
    <t>100m W70</t>
  </si>
  <si>
    <r>
      <rPr>
        <sz val="10"/>
        <color indexed="8"/>
        <rFont val="Arial"/>
      </rPr>
      <t>W70</t>
    </r>
  </si>
  <si>
    <t>20.6</t>
  </si>
  <si>
    <t>29.8</t>
  </si>
  <si>
    <t>34.3</t>
  </si>
  <si>
    <t>400m W35A</t>
  </si>
  <si>
    <t>66.4</t>
  </si>
  <si>
    <t>67.0</t>
  </si>
  <si>
    <t>72.3</t>
  </si>
  <si>
    <t>80.1</t>
  </si>
  <si>
    <t>85.6</t>
  </si>
  <si>
    <t>89.4</t>
  </si>
  <si>
    <t>400m W35B</t>
  </si>
  <si>
    <t>72.5</t>
  </si>
  <si>
    <t>83.3</t>
  </si>
  <si>
    <t>400m W50</t>
  </si>
  <si>
    <t>76.3</t>
  </si>
  <si>
    <t>77.2</t>
  </si>
  <si>
    <t>77.3</t>
  </si>
  <si>
    <t>77.6</t>
  </si>
  <si>
    <t>80.3</t>
  </si>
  <si>
    <t>98.8</t>
  </si>
  <si>
    <t>400m W60</t>
  </si>
  <si>
    <t>82.5</t>
  </si>
  <si>
    <t>85.8</t>
  </si>
  <si>
    <t>88.9</t>
  </si>
  <si>
    <t>91.9</t>
  </si>
  <si>
    <t>94.1</t>
  </si>
  <si>
    <t>109.1</t>
  </si>
  <si>
    <t>1500m W35A</t>
  </si>
  <si>
    <t>5’14.0”</t>
  </si>
  <si>
    <t>5’34.3”</t>
  </si>
  <si>
    <t>5’43.0”</t>
  </si>
  <si>
    <t>6’53.3”</t>
  </si>
  <si>
    <t>7’04.0”</t>
  </si>
  <si>
    <t>1500m W35B</t>
  </si>
  <si>
    <t>5’15.4"</t>
  </si>
  <si>
    <t>1500m W50</t>
  </si>
  <si>
    <t>5’41.6”</t>
  </si>
  <si>
    <t>5’59.7”</t>
  </si>
  <si>
    <t>6’06.8”</t>
  </si>
  <si>
    <t>6’30.4””</t>
  </si>
  <si>
    <t>6’55.0”</t>
  </si>
  <si>
    <t>7’08.7”</t>
  </si>
  <si>
    <t>1500m W60</t>
  </si>
  <si>
    <t>6’16.9”</t>
  </si>
  <si>
    <t>6’28.4”</t>
  </si>
  <si>
    <t>6’57.8”</t>
  </si>
  <si>
    <t>7’48.1”</t>
  </si>
  <si>
    <t>2000m Walk W35</t>
  </si>
  <si>
    <t>12’13.0”</t>
  </si>
  <si>
    <t>12’38.7”</t>
  </si>
  <si>
    <t>15’16.6”</t>
  </si>
  <si>
    <t>16’43.3”</t>
  </si>
  <si>
    <t>2000m Walk W50</t>
  </si>
  <si>
    <t>14’03.4</t>
  </si>
  <si>
    <t>15’14.7</t>
  </si>
  <si>
    <t>15’17.2</t>
  </si>
  <si>
    <t>2000m Walk W60</t>
  </si>
  <si>
    <t>14’08.2”</t>
  </si>
  <si>
    <t>14’23.7”</t>
  </si>
  <si>
    <t>15’26.3”</t>
  </si>
  <si>
    <t>2000m Walk W70</t>
  </si>
  <si>
    <t>15’16.9”</t>
  </si>
  <si>
    <t>16’38.0”</t>
  </si>
  <si>
    <t>Shot W35</t>
  </si>
  <si>
    <t>6.34</t>
  </si>
  <si>
    <t>5.37</t>
  </si>
  <si>
    <t>5.05</t>
  </si>
  <si>
    <t>4.76</t>
  </si>
  <si>
    <t>3.57</t>
  </si>
  <si>
    <t>Shot W50</t>
  </si>
  <si>
    <t>8.64</t>
  </si>
  <si>
    <t>8.03</t>
  </si>
  <si>
    <t>6.45</t>
  </si>
  <si>
    <t>6.37</t>
  </si>
  <si>
    <t>6.03</t>
  </si>
  <si>
    <t>4.68</t>
  </si>
  <si>
    <t>Shot W60</t>
  </si>
  <si>
    <t>6.17</t>
  </si>
  <si>
    <t>5.34</t>
  </si>
  <si>
    <t>4.94</t>
  </si>
  <si>
    <t>3.17</t>
  </si>
  <si>
    <t>2.84</t>
  </si>
  <si>
    <t>Discus W35</t>
  </si>
  <si>
    <t>16.18</t>
  </si>
  <si>
    <t>11.44</t>
  </si>
  <si>
    <t>11.10</t>
  </si>
  <si>
    <t>Discus W50</t>
  </si>
  <si>
    <t>25.15</t>
  </si>
  <si>
    <t>17.79</t>
  </si>
  <si>
    <t>17.21</t>
  </si>
  <si>
    <t>14.16</t>
  </si>
  <si>
    <t>11.18</t>
  </si>
  <si>
    <t>7.56</t>
  </si>
  <si>
    <t>Discus W60</t>
  </si>
  <si>
    <t>12.15</t>
  </si>
  <si>
    <t>9.20</t>
  </si>
  <si>
    <t>8.49</t>
  </si>
  <si>
    <t>Discus W70</t>
  </si>
  <si>
    <t>13.19</t>
  </si>
  <si>
    <t>10.02</t>
  </si>
  <si>
    <t>7.80</t>
  </si>
  <si>
    <t>High jump W35</t>
  </si>
  <si>
    <t>0.95</t>
  </si>
  <si>
    <t>High jump W50</t>
  </si>
  <si>
    <t>1.16</t>
  </si>
  <si>
    <t>1.13</t>
  </si>
  <si>
    <t>0.85</t>
  </si>
  <si>
    <t>Long jump W35</t>
  </si>
  <si>
    <t>Long jump W50</t>
  </si>
  <si>
    <t>Women's 4x400m</t>
  </si>
  <si>
    <t>5’04.7”</t>
  </si>
  <si>
    <t>5’16.2”</t>
  </si>
  <si>
    <t>5’23.3”</t>
  </si>
  <si>
    <t>Total (men)</t>
  </si>
  <si>
    <t>Total (women)</t>
  </si>
  <si>
    <t>Non-scoring results</t>
  </si>
  <si>
    <t>Bib</t>
  </si>
  <si>
    <t>Event</t>
  </si>
  <si>
    <t>Pos</t>
  </si>
  <si>
    <t>Name</t>
  </si>
  <si>
    <t>Club</t>
  </si>
  <si>
    <t>Perf.</t>
  </si>
  <si>
    <t>100m</t>
  </si>
  <si>
    <t>Christian Morris</t>
  </si>
  <si>
    <t>400m</t>
  </si>
  <si>
    <t>1500m</t>
  </si>
  <si>
    <t>5’40.7”</t>
  </si>
  <si>
    <t>5’47.7”</t>
  </si>
  <si>
    <t>4’40.0”</t>
  </si>
  <si>
    <t>Christian Nielsen</t>
  </si>
  <si>
    <t>5’18.5”</t>
  </si>
  <si>
    <t>Mathieu Molemanoucourt</t>
  </si>
  <si>
    <t>5’52.9”</t>
  </si>
  <si>
    <t>6’04.1”</t>
  </si>
  <si>
    <t>Andrew Simms</t>
  </si>
  <si>
    <t>5’29.5”</t>
  </si>
  <si>
    <t>Reinhard Kreth</t>
  </si>
  <si>
    <t>5’52.1”</t>
  </si>
  <si>
    <t>5’59.1”</t>
  </si>
  <si>
    <t>6’05.0”</t>
  </si>
  <si>
    <t>High Jump</t>
  </si>
  <si>
    <t>2000m walk</t>
  </si>
  <si>
    <t>Alexandra Gilmore</t>
  </si>
  <si>
    <t>14’04.4”</t>
  </si>
  <si>
    <t>6’14.4”</t>
  </si>
  <si>
    <t>M75</t>
  </si>
  <si>
    <t>M90</t>
  </si>
  <si>
    <t>W75</t>
  </si>
  <si>
    <t>W80</t>
  </si>
  <si>
    <t>W85</t>
  </si>
  <si>
    <t>W90</t>
  </si>
</sst>
</file>

<file path=xl/styles.xml><?xml version="1.0" encoding="utf-8"?>
<styleSheet xmlns="http://schemas.openxmlformats.org/spreadsheetml/2006/main">
  <numFmts count="1">
    <numFmt numFmtId="0" formatCode="General"/>
  </numFmts>
  <fonts count="8">
    <font>
      <sz val="10"/>
      <color indexed="8"/>
      <name val="Arial"/>
    </font>
    <font>
      <sz val="12"/>
      <color indexed="8"/>
      <name val="Helvetica Neue"/>
    </font>
    <font>
      <sz val="15"/>
      <color indexed="8"/>
      <name val="Calibri"/>
    </font>
    <font>
      <sz val="12"/>
      <color indexed="8"/>
      <name val="Arial"/>
    </font>
    <font>
      <sz val="10"/>
      <color indexed="11"/>
      <name val="Arial"/>
    </font>
    <font>
      <sz val="10"/>
      <color indexed="12"/>
      <name val="Arial"/>
    </font>
    <font>
      <sz val="9"/>
      <color indexed="8"/>
      <name val="Arial"/>
    </font>
    <font>
      <sz val="11"/>
      <color indexed="8"/>
      <name val="Helvetica Neue"/>
    </font>
  </fonts>
  <fills count="5">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14"/>
        <bgColor auto="1"/>
      </patternFill>
    </fill>
  </fills>
  <borders count="38">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diagonal/>
    </border>
    <border>
      <left style="thin">
        <color indexed="10"/>
      </left>
      <right/>
      <top style="thin">
        <color indexed="10"/>
      </top>
      <bottom style="thin">
        <color indexed="10"/>
      </bottom>
      <diagonal/>
    </border>
    <border>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style="thin">
        <color indexed="10"/>
      </left>
      <right style="thin">
        <color indexed="10"/>
      </right>
      <top/>
      <bottom style="thin">
        <color indexed="10"/>
      </bottom>
      <diagonal/>
    </border>
    <border>
      <left/>
      <right style="thin">
        <color indexed="10"/>
      </right>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5"/>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8"/>
      </top>
      <bottom/>
      <diagonal/>
    </border>
    <border>
      <left style="thin">
        <color indexed="10"/>
      </left>
      <right style="thin">
        <color indexed="15"/>
      </right>
      <top style="thin">
        <color indexed="10"/>
      </top>
      <bottom style="thin">
        <color indexed="10"/>
      </bottom>
      <diagonal/>
    </border>
    <border>
      <left style="thin">
        <color indexed="15"/>
      </left>
      <right style="thin">
        <color indexed="15"/>
      </right>
      <top style="thin">
        <color indexed="15"/>
      </top>
      <bottom style="thin">
        <color indexed="15"/>
      </bottom>
      <diagonal/>
    </border>
    <border>
      <left style="thin">
        <color indexed="10"/>
      </left>
      <right/>
      <top style="thin">
        <color indexed="10"/>
      </top>
      <bottom style="thin">
        <color indexed="15"/>
      </bottom>
      <diagonal/>
    </border>
    <border>
      <left/>
      <right/>
      <top/>
      <bottom style="thin">
        <color indexed="15"/>
      </bottom>
      <diagonal/>
    </border>
    <border>
      <left/>
      <right style="thin">
        <color indexed="10"/>
      </right>
      <top style="thin">
        <color indexed="10"/>
      </top>
      <bottom style="thin">
        <color indexed="15"/>
      </bottom>
      <diagonal/>
    </border>
    <border>
      <left style="thin">
        <color indexed="10"/>
      </left>
      <right style="thin">
        <color indexed="15"/>
      </right>
      <top style="thin">
        <color indexed="10"/>
      </top>
      <bottom style="thin">
        <color indexed="15"/>
      </bottom>
      <diagonal/>
    </border>
    <border>
      <left style="thin">
        <color indexed="10"/>
      </left>
      <right style="thin">
        <color indexed="15"/>
      </right>
      <top/>
      <bottom/>
      <diagonal/>
    </border>
    <border>
      <left style="thin">
        <color indexed="15"/>
      </left>
      <right style="thin">
        <color indexed="15"/>
      </right>
      <top style="thin">
        <color indexed="10"/>
      </top>
      <bottom style="thin">
        <color indexed="10"/>
      </bottom>
      <diagonal/>
    </border>
    <border>
      <left style="thin">
        <color indexed="10"/>
      </left>
      <right style="thin">
        <color indexed="10"/>
      </right>
      <top/>
      <bottom/>
      <diagonal/>
    </border>
    <border>
      <left style="thin">
        <color indexed="10"/>
      </left>
      <right style="thin">
        <color indexed="10"/>
      </right>
      <top style="thin">
        <color indexed="15"/>
      </top>
      <bottom style="thin">
        <color indexed="15"/>
      </bottom>
      <diagonal/>
    </border>
    <border>
      <left style="thin">
        <color indexed="10"/>
      </left>
      <right/>
      <top style="thin">
        <color indexed="15"/>
      </top>
      <bottom style="thin">
        <color indexed="15"/>
      </bottom>
      <diagonal/>
    </border>
    <border>
      <left/>
      <right/>
      <top style="thin">
        <color indexed="15"/>
      </top>
      <bottom style="thin">
        <color indexed="15"/>
      </bottom>
      <diagonal/>
    </border>
    <border>
      <left/>
      <right style="thin">
        <color indexed="10"/>
      </right>
      <top style="thin">
        <color indexed="15"/>
      </top>
      <bottom style="thin">
        <color indexed="15"/>
      </bottom>
      <diagonal/>
    </border>
    <border>
      <left style="thin">
        <color indexed="10"/>
      </left>
      <right style="thin">
        <color indexed="15"/>
      </right>
      <top style="thin">
        <color indexed="10"/>
      </top>
      <bottom/>
      <diagonal/>
    </border>
    <border>
      <left style="thin">
        <color indexed="15"/>
      </left>
      <right style="thin">
        <color indexed="15"/>
      </right>
      <top/>
      <bottom/>
      <diagonal/>
    </border>
    <border>
      <left style="thin">
        <color indexed="10"/>
      </left>
      <right style="thin">
        <color indexed="15"/>
      </right>
      <top/>
      <bottom style="thin">
        <color indexed="10"/>
      </bottom>
      <diagonal/>
    </border>
    <border>
      <left style="thin">
        <color indexed="10"/>
      </left>
      <right style="thin">
        <color indexed="15"/>
      </right>
      <top style="thin">
        <color indexed="15"/>
      </top>
      <bottom style="thin">
        <color indexed="15"/>
      </bottom>
      <diagonal/>
    </border>
    <border>
      <left style="thin">
        <color indexed="10"/>
      </left>
      <right style="thin">
        <color indexed="10"/>
      </right>
      <top style="thin">
        <color indexed="15"/>
      </top>
      <bottom style="thin">
        <color indexed="10"/>
      </bottom>
      <diagonal/>
    </border>
    <border>
      <left style="thin">
        <color indexed="15"/>
      </left>
      <right style="thin">
        <color indexed="15"/>
      </right>
      <top style="thin">
        <color indexed="15"/>
      </top>
      <bottom style="thin">
        <color indexed="10"/>
      </bottom>
      <diagonal/>
    </border>
    <border>
      <left style="thin">
        <color indexed="15"/>
      </left>
      <right style="thin">
        <color indexed="10"/>
      </right>
      <top style="thin">
        <color indexed="15"/>
      </top>
      <bottom style="thin">
        <color indexed="10"/>
      </bottom>
      <diagonal/>
    </border>
    <border>
      <left style="thin">
        <color indexed="15"/>
      </left>
      <right style="thin">
        <color indexed="10"/>
      </right>
      <top style="thin">
        <color indexed="10"/>
      </top>
      <bottom style="thin">
        <color indexed="10"/>
      </bottom>
      <diagonal/>
    </border>
  </borders>
  <cellStyleXfs count="1">
    <xf numFmtId="0" fontId="0" applyNumberFormat="0" applyFont="1" applyFill="0" applyBorder="0" applyAlignment="1" applyProtection="0">
      <alignment vertical="bottom"/>
    </xf>
  </cellStyleXfs>
  <cellXfs count="99">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vertical="bottom"/>
    </xf>
    <xf numFmtId="1" fontId="3" fillId="2" borderId="1" applyNumberFormat="1" applyFont="1" applyFill="1" applyBorder="1" applyAlignment="1" applyProtection="0">
      <alignment vertical="bottom"/>
    </xf>
    <xf numFmtId="0" fontId="0" fillId="2" borderId="1" applyNumberFormat="0" applyFont="1" applyFill="1" applyBorder="1" applyAlignment="1" applyProtection="0">
      <alignment vertical="bottom"/>
    </xf>
    <xf numFmtId="49" fontId="0" fillId="2" borderId="1" applyNumberFormat="1" applyFont="1" applyFill="1" applyBorder="1" applyAlignment="1" applyProtection="0">
      <alignment vertical="bottom"/>
    </xf>
    <xf numFmtId="1" fontId="0" fillId="2" borderId="1" applyNumberFormat="1" applyFont="1" applyFill="1" applyBorder="1" applyAlignment="1" applyProtection="0">
      <alignment vertical="bottom"/>
    </xf>
    <xf numFmtId="1" fontId="0" fillId="2" borderId="1" applyNumberFormat="1" applyFont="1" applyFill="1" applyBorder="1" applyAlignment="1" applyProtection="0">
      <alignment horizontal="left" vertical="bottom"/>
    </xf>
    <xf numFmtId="1" fontId="4" fillId="2" borderId="1" applyNumberFormat="1" applyFont="1" applyFill="1" applyBorder="1" applyAlignment="1" applyProtection="0">
      <alignment vertical="bottom"/>
    </xf>
    <xf numFmtId="49" fontId="0" fillId="2" borderId="1" applyNumberFormat="1" applyFont="1" applyFill="1" applyBorder="1" applyAlignment="1" applyProtection="0">
      <alignment horizontal="left" vertical="bottom"/>
    </xf>
    <xf numFmtId="49" fontId="5" fillId="2" borderId="2" applyNumberFormat="1" applyFont="1" applyFill="1" applyBorder="1" applyAlignment="1" applyProtection="0">
      <alignment vertical="bottom"/>
    </xf>
    <xf numFmtId="49" fontId="5" fillId="2" borderId="2" applyNumberFormat="1" applyFont="1" applyFill="1" applyBorder="1" applyAlignment="1" applyProtection="0">
      <alignment horizontal="right" vertical="bottom"/>
    </xf>
    <xf numFmtId="49" fontId="5" fillId="2" borderId="2" applyNumberFormat="1" applyFont="1" applyFill="1" applyBorder="1" applyAlignment="1" applyProtection="0">
      <alignment horizontal="left" vertical="bottom"/>
    </xf>
    <xf numFmtId="49" fontId="0" fillId="2" borderId="3" applyNumberFormat="1" applyFont="1" applyFill="1" applyBorder="1" applyAlignment="1" applyProtection="0">
      <alignment vertical="bottom"/>
    </xf>
    <xf numFmtId="49" fontId="0" fillId="3" borderId="4" applyNumberFormat="1" applyFont="1" applyFill="1" applyBorder="1" applyAlignment="1" applyProtection="0">
      <alignment vertical="bottom"/>
    </xf>
    <xf numFmtId="49" fontId="0" fillId="3" borderId="4" applyNumberFormat="1" applyFont="1" applyFill="1" applyBorder="1" applyAlignment="1" applyProtection="0">
      <alignment horizontal="right" vertical="bottom"/>
    </xf>
    <xf numFmtId="1" fontId="0" fillId="3" borderId="4" applyNumberFormat="1" applyFont="1" applyFill="1" applyBorder="1" applyAlignment="1" applyProtection="0">
      <alignment vertical="bottom"/>
    </xf>
    <xf numFmtId="1" fontId="0" fillId="3" borderId="5" applyNumberFormat="1" applyFont="1" applyFill="1" applyBorder="1" applyAlignment="1" applyProtection="0">
      <alignment vertical="bottom"/>
    </xf>
    <xf numFmtId="49" fontId="5" fillId="2" borderId="6" applyNumberFormat="1" applyFont="1" applyFill="1" applyBorder="1" applyAlignment="1" applyProtection="0">
      <alignment vertical="bottom"/>
    </xf>
    <xf numFmtId="49" fontId="5" fillId="2" borderId="7" applyNumberFormat="1" applyFont="1" applyFill="1" applyBorder="1" applyAlignment="1" applyProtection="0">
      <alignment vertical="bottom"/>
    </xf>
    <xf numFmtId="1" fontId="5" fillId="2" borderId="1" applyNumberFormat="1" applyFont="1" applyFill="1" applyBorder="1" applyAlignment="1" applyProtection="0">
      <alignment vertical="bottom"/>
    </xf>
    <xf numFmtId="1" fontId="0" fillId="2" borderId="8" applyNumberFormat="1" applyFont="1" applyFill="1" applyBorder="1" applyAlignment="1" applyProtection="0">
      <alignment horizontal="right" vertical="bottom"/>
    </xf>
    <xf numFmtId="1" fontId="0" fillId="2" borderId="8" applyNumberFormat="1" applyFont="1" applyFill="1" applyBorder="1" applyAlignment="1" applyProtection="0">
      <alignment vertical="bottom"/>
    </xf>
    <xf numFmtId="49" fontId="0" fillId="4" borderId="4" applyNumberFormat="1" applyFont="1" applyFill="1" applyBorder="1" applyAlignment="1" applyProtection="0">
      <alignment vertical="bottom"/>
    </xf>
    <xf numFmtId="49" fontId="0" fillId="4" borderId="4" applyNumberFormat="1" applyFont="1" applyFill="1" applyBorder="1" applyAlignment="1" applyProtection="0">
      <alignment horizontal="right" vertical="bottom"/>
    </xf>
    <xf numFmtId="1" fontId="0" fillId="4" borderId="4" applyNumberFormat="1" applyFont="1" applyFill="1" applyBorder="1" applyAlignment="1" applyProtection="0">
      <alignment vertical="bottom"/>
    </xf>
    <xf numFmtId="1" fontId="0" fillId="4" borderId="5" applyNumberFormat="1" applyFont="1" applyFill="1" applyBorder="1" applyAlignment="1" applyProtection="0">
      <alignment vertical="bottom"/>
    </xf>
    <xf numFmtId="49" fontId="0" fillId="4" borderId="7" applyNumberFormat="1" applyFont="1" applyFill="1" applyBorder="1" applyAlignment="1" applyProtection="0">
      <alignment horizontal="right" vertical="bottom"/>
    </xf>
    <xf numFmtId="1" fontId="0" fillId="4" borderId="7" applyNumberFormat="1" applyFont="1" applyFill="1" applyBorder="1" applyAlignment="1" applyProtection="0">
      <alignment vertical="bottom"/>
    </xf>
    <xf numFmtId="1" fontId="0" fillId="4" borderId="9" applyNumberFormat="1" applyFont="1" applyFill="1" applyBorder="1" applyAlignment="1" applyProtection="0">
      <alignment vertical="bottom"/>
    </xf>
    <xf numFmtId="0" fontId="0" applyNumberFormat="1" applyFont="1" applyFill="0" applyBorder="0" applyAlignment="1" applyProtection="0">
      <alignment vertical="bottom"/>
    </xf>
    <xf numFmtId="1" fontId="6" fillId="2" borderId="1" applyNumberFormat="1" applyFont="1" applyFill="1" applyBorder="1" applyAlignment="1" applyProtection="0">
      <alignment horizontal="left" vertical="bottom"/>
    </xf>
    <xf numFmtId="49" fontId="0" fillId="2" borderId="10" applyNumberFormat="1" applyFont="1" applyFill="1" applyBorder="1" applyAlignment="1" applyProtection="0">
      <alignment vertical="bottom"/>
    </xf>
    <xf numFmtId="49" fontId="0" fillId="2" borderId="10" applyNumberFormat="1" applyFont="1" applyFill="1" applyBorder="1" applyAlignment="1" applyProtection="0">
      <alignment horizontal="right" vertical="bottom"/>
    </xf>
    <xf numFmtId="1" fontId="6" fillId="2" borderId="1" applyNumberFormat="1" applyFont="1" applyFill="1" applyBorder="1" applyAlignment="1" applyProtection="0">
      <alignment vertical="bottom"/>
    </xf>
    <xf numFmtId="49" fontId="0" fillId="2" borderId="11" applyNumberFormat="1" applyFont="1" applyFill="1" applyBorder="1" applyAlignment="1" applyProtection="0">
      <alignment vertical="bottom"/>
    </xf>
    <xf numFmtId="49" fontId="0" fillId="2" borderId="12" applyNumberFormat="1" applyFont="1" applyFill="1" applyBorder="1" applyAlignment="1" applyProtection="0">
      <alignment vertical="bottom"/>
    </xf>
    <xf numFmtId="49" fontId="0" fillId="2" borderId="12" applyNumberFormat="1" applyFont="1" applyFill="1" applyBorder="1" applyAlignment="1" applyProtection="0">
      <alignment horizontal="left" vertical="bottom"/>
    </xf>
    <xf numFmtId="1" fontId="0" fillId="2" borderId="12" applyNumberFormat="1" applyFont="1" applyFill="1" applyBorder="1" applyAlignment="1" applyProtection="0">
      <alignment vertical="bottom"/>
    </xf>
    <xf numFmtId="1" fontId="6" fillId="2" borderId="13" applyNumberFormat="1" applyFont="1" applyFill="1" applyBorder="1" applyAlignment="1" applyProtection="0">
      <alignment vertical="bottom"/>
    </xf>
    <xf numFmtId="1" fontId="0" fillId="2" borderId="11" applyNumberFormat="1" applyFont="1" applyFill="1" applyBorder="1" applyAlignment="1" applyProtection="0">
      <alignment vertical="bottom"/>
    </xf>
    <xf numFmtId="1" fontId="6" fillId="2" borderId="14" applyNumberFormat="1" applyFont="1" applyFill="1" applyBorder="1" applyAlignment="1" applyProtection="0">
      <alignment vertical="bottom"/>
    </xf>
    <xf numFmtId="49" fontId="0" fillId="2" borderId="15" applyNumberFormat="1" applyFont="1" applyFill="1" applyBorder="1" applyAlignment="1" applyProtection="0">
      <alignment vertical="bottom"/>
    </xf>
    <xf numFmtId="49" fontId="0" fillId="2" borderId="16" applyNumberFormat="1" applyFont="1" applyFill="1" applyBorder="1" applyAlignment="1" applyProtection="0">
      <alignment vertical="bottom"/>
    </xf>
    <xf numFmtId="1" fontId="0" fillId="2" borderId="15" applyNumberFormat="1" applyFont="1" applyFill="1" applyBorder="1" applyAlignment="1" applyProtection="0">
      <alignment vertical="bottom"/>
    </xf>
    <xf numFmtId="49" fontId="0" fillId="2" borderId="17" applyNumberFormat="1" applyFont="1" applyFill="1" applyBorder="1" applyAlignment="1" applyProtection="0">
      <alignment vertical="bottom"/>
    </xf>
    <xf numFmtId="49" fontId="6" fillId="2" borderId="18" applyNumberFormat="1" applyFont="1" applyFill="1" applyBorder="1" applyAlignment="1" applyProtection="0">
      <alignment vertical="bottom"/>
    </xf>
    <xf numFmtId="49" fontId="0" fillId="2" borderId="2" applyNumberFormat="1" applyFont="1" applyFill="1" applyBorder="1" applyAlignment="1" applyProtection="0">
      <alignment vertical="bottom"/>
    </xf>
    <xf numFmtId="49" fontId="0" fillId="2" borderId="14" applyNumberFormat="1" applyFont="1" applyFill="1" applyBorder="1" applyAlignment="1" applyProtection="0">
      <alignment horizontal="left" vertical="bottom"/>
    </xf>
    <xf numFmtId="49" fontId="0" fillId="2" borderId="19" applyNumberFormat="1" applyFont="1" applyFill="1" applyBorder="1" applyAlignment="1" applyProtection="0">
      <alignment vertical="bottom"/>
    </xf>
    <xf numFmtId="49" fontId="0" fillId="3" borderId="20" applyNumberFormat="1" applyFont="1" applyFill="1" applyBorder="1" applyAlignment="1" applyProtection="0">
      <alignment vertical="bottom"/>
    </xf>
    <xf numFmtId="49" fontId="0" fillId="2" borderId="21" applyNumberFormat="1" applyFont="1" applyFill="1" applyBorder="1" applyAlignment="1" applyProtection="0">
      <alignment vertical="bottom"/>
    </xf>
    <xf numFmtId="1" fontId="0" fillId="2" borderId="14" applyNumberFormat="1" applyFont="1" applyFill="1" applyBorder="1" applyAlignment="1" applyProtection="0">
      <alignment vertical="bottom"/>
    </xf>
    <xf numFmtId="1" fontId="0" fillId="2" borderId="14" applyNumberFormat="1" applyFont="1" applyFill="1" applyBorder="1" applyAlignment="1" applyProtection="0">
      <alignment horizontal="right" vertical="bottom"/>
    </xf>
    <xf numFmtId="1" fontId="0" fillId="2" borderId="22" applyNumberFormat="1" applyFont="1" applyFill="1" applyBorder="1" applyAlignment="1" applyProtection="0">
      <alignment horizontal="right" vertical="bottom"/>
    </xf>
    <xf numFmtId="1" fontId="6" fillId="2" borderId="18" applyNumberFormat="1" applyFont="1" applyFill="1" applyBorder="1" applyAlignment="1" applyProtection="0">
      <alignment vertical="bottom"/>
    </xf>
    <xf numFmtId="1" fontId="6" fillId="3" borderId="23" applyNumberFormat="1" applyFont="1" applyFill="1" applyBorder="1" applyAlignment="1" applyProtection="0">
      <alignment horizontal="left" vertical="bottom"/>
    </xf>
    <xf numFmtId="49" fontId="0" fillId="3" borderId="18" applyNumberFormat="1" applyFont="1" applyFill="1" applyBorder="1" applyAlignment="1" applyProtection="0">
      <alignment horizontal="left" vertical="bottom"/>
    </xf>
    <xf numFmtId="49" fontId="0" fillId="2" borderId="18" applyNumberFormat="1" applyFont="1" applyFill="1" applyBorder="1" applyAlignment="1" applyProtection="0">
      <alignment vertical="bottom"/>
    </xf>
    <xf numFmtId="49" fontId="0" fillId="2" borderId="18" applyNumberFormat="1" applyFont="1" applyFill="1" applyBorder="1" applyAlignment="1" applyProtection="0">
      <alignment horizontal="right" vertical="bottom"/>
    </xf>
    <xf numFmtId="49" fontId="0" fillId="3" borderId="18" applyNumberFormat="1" applyFont="1" applyFill="1" applyBorder="1" applyAlignment="1" applyProtection="0">
      <alignment vertical="bottom"/>
    </xf>
    <xf numFmtId="1" fontId="0" fillId="3" borderId="18" applyNumberFormat="1" applyFont="1" applyFill="1" applyBorder="1" applyAlignment="1" applyProtection="0">
      <alignment vertical="bottom"/>
    </xf>
    <xf numFmtId="1" fontId="6" fillId="2" borderId="24" applyNumberFormat="1" applyFont="1" applyFill="1" applyBorder="1" applyAlignment="1" applyProtection="0">
      <alignment vertical="bottom"/>
    </xf>
    <xf numFmtId="0" fontId="6" fillId="2" borderId="18" applyNumberFormat="1" applyFont="1" applyFill="1" applyBorder="1" applyAlignment="1" applyProtection="0">
      <alignment vertical="bottom"/>
    </xf>
    <xf numFmtId="49" fontId="0" fillId="2" borderId="25" applyNumberFormat="1" applyFont="1" applyFill="1" applyBorder="1" applyAlignment="1" applyProtection="0">
      <alignment vertical="bottom"/>
    </xf>
    <xf numFmtId="49" fontId="0" fillId="2" borderId="26" applyNumberFormat="1" applyFont="1" applyFill="1" applyBorder="1" applyAlignment="1" applyProtection="0">
      <alignment horizontal="left" vertical="bottom"/>
    </xf>
    <xf numFmtId="49" fontId="0" fillId="2" borderId="27" applyNumberFormat="1" applyFont="1" applyFill="1" applyBorder="1" applyAlignment="1" applyProtection="0">
      <alignment vertical="bottom"/>
    </xf>
    <xf numFmtId="49" fontId="0" fillId="3" borderId="28" applyNumberFormat="1" applyFont="1" applyFill="1" applyBorder="1" applyAlignment="1" applyProtection="0">
      <alignment vertical="bottom"/>
    </xf>
    <xf numFmtId="49" fontId="0" fillId="2" borderId="29" applyNumberFormat="1" applyFont="1" applyFill="1" applyBorder="1" applyAlignment="1" applyProtection="0">
      <alignment vertical="bottom"/>
    </xf>
    <xf numFmtId="1" fontId="0" fillId="2" borderId="26" applyNumberFormat="1" applyFont="1" applyFill="1" applyBorder="1" applyAlignment="1" applyProtection="0">
      <alignment vertical="bottom"/>
    </xf>
    <xf numFmtId="1" fontId="6" fillId="2" borderId="17" applyNumberFormat="1" applyFont="1" applyFill="1" applyBorder="1" applyAlignment="1" applyProtection="0">
      <alignment vertical="bottom"/>
    </xf>
    <xf numFmtId="49" fontId="0" fillId="2" borderId="26" applyNumberFormat="1" applyFont="1" applyFill="1" applyBorder="1" applyAlignment="1" applyProtection="0">
      <alignment vertical="bottom"/>
    </xf>
    <xf numFmtId="49" fontId="0" fillId="2" borderId="30" applyNumberFormat="1" applyFont="1" applyFill="1" applyBorder="1" applyAlignment="1" applyProtection="0">
      <alignment horizontal="left" vertical="bottom"/>
    </xf>
    <xf numFmtId="49" fontId="0" fillId="3" borderId="31" applyNumberFormat="1" applyFont="1" applyFill="1" applyBorder="1" applyAlignment="1" applyProtection="0">
      <alignment vertical="bottom"/>
    </xf>
    <xf numFmtId="49" fontId="0" fillId="2" borderId="23" applyNumberFormat="1" applyFont="1" applyFill="1" applyBorder="1" applyAlignment="1" applyProtection="0">
      <alignment horizontal="left" vertical="bottom"/>
    </xf>
    <xf numFmtId="49" fontId="0" fillId="2" borderId="25" applyNumberFormat="1" applyFont="1" applyFill="1" applyBorder="1" applyAlignment="1" applyProtection="0">
      <alignment horizontal="left" vertical="bottom"/>
    </xf>
    <xf numFmtId="1" fontId="6" fillId="2" borderId="32" applyNumberFormat="1" applyFont="1" applyFill="1" applyBorder="1" applyAlignment="1" applyProtection="0">
      <alignment vertical="bottom"/>
    </xf>
    <xf numFmtId="49" fontId="0" fillId="4" borderId="28" applyNumberFormat="1" applyFont="1" applyFill="1" applyBorder="1" applyAlignment="1" applyProtection="0">
      <alignment vertical="bottom"/>
    </xf>
    <xf numFmtId="1" fontId="0" fillId="2" borderId="26" applyNumberFormat="1" applyFont="1" applyFill="1" applyBorder="1" applyAlignment="1" applyProtection="0">
      <alignment horizontal="right" vertical="bottom"/>
    </xf>
    <xf numFmtId="1" fontId="0" fillId="2" borderId="33" applyNumberFormat="1" applyFont="1" applyFill="1" applyBorder="1" applyAlignment="1" applyProtection="0">
      <alignment horizontal="right" vertical="bottom"/>
    </xf>
    <xf numFmtId="0" fontId="0" fillId="4" borderId="23" applyNumberFormat="1" applyFont="1" applyFill="1" applyBorder="1" applyAlignment="1" applyProtection="0">
      <alignment horizontal="left" vertical="bottom"/>
    </xf>
    <xf numFmtId="49" fontId="0" fillId="4" borderId="18" applyNumberFormat="1" applyFont="1" applyFill="1" applyBorder="1" applyAlignment="1" applyProtection="0">
      <alignment horizontal="left" vertical="bottom"/>
    </xf>
    <xf numFmtId="49" fontId="0" fillId="4" borderId="18" applyNumberFormat="1" applyFont="1" applyFill="1" applyBorder="1" applyAlignment="1" applyProtection="0">
      <alignment vertical="bottom"/>
    </xf>
    <xf numFmtId="1" fontId="0" fillId="4" borderId="18" applyNumberFormat="1" applyFont="1" applyFill="1" applyBorder="1" applyAlignment="1" applyProtection="0">
      <alignment vertical="bottom"/>
    </xf>
    <xf numFmtId="0" fontId="0" fillId="4" borderId="23" applyNumberFormat="0" applyFont="1" applyFill="1" applyBorder="1" applyAlignment="1" applyProtection="0">
      <alignment horizontal="left" vertical="bottom"/>
    </xf>
    <xf numFmtId="49" fontId="6" fillId="2" borderId="25" applyNumberFormat="1" applyFont="1" applyFill="1" applyBorder="1" applyAlignment="1" applyProtection="0">
      <alignment horizontal="left" vertical="bottom"/>
    </xf>
    <xf numFmtId="0" fontId="0" fillId="2" borderId="8" applyNumberFormat="0" applyFont="1" applyFill="1" applyBorder="1" applyAlignment="1" applyProtection="0">
      <alignment vertical="bottom"/>
    </xf>
    <xf numFmtId="0" fontId="0" fillId="2" borderId="34" applyNumberFormat="0" applyFont="1" applyFill="1" applyBorder="1" applyAlignment="1" applyProtection="0">
      <alignment vertical="bottom"/>
    </xf>
    <xf numFmtId="49" fontId="0" fillId="2" borderId="34" applyNumberFormat="1" applyFont="1" applyFill="1" applyBorder="1" applyAlignment="1" applyProtection="0">
      <alignment vertical="bottom"/>
    </xf>
    <xf numFmtId="0" fontId="0" fillId="2" borderId="17" applyNumberFormat="0" applyFont="1" applyFill="1" applyBorder="1" applyAlignment="1" applyProtection="0">
      <alignment vertical="bottom"/>
    </xf>
    <xf numFmtId="1" fontId="6" fillId="2" borderId="35" applyNumberFormat="1" applyFont="1" applyFill="1" applyBorder="1" applyAlignment="1" applyProtection="0">
      <alignment vertical="bottom"/>
    </xf>
    <xf numFmtId="0" fontId="0" fillId="2" borderId="36" applyNumberFormat="0" applyFont="1" applyFill="1" applyBorder="1" applyAlignment="1" applyProtection="0">
      <alignment vertical="bottom"/>
    </xf>
    <xf numFmtId="49" fontId="0" fillId="2" borderId="1" applyNumberFormat="1" applyFont="1" applyFill="1" applyBorder="1" applyAlignment="1" applyProtection="0">
      <alignment horizontal="right" vertical="bottom"/>
    </xf>
    <xf numFmtId="0" fontId="0" fillId="2" borderId="37" applyNumberFormat="0" applyFont="1" applyFill="1" applyBorder="1" applyAlignment="1" applyProtection="0">
      <alignment vertical="bottom"/>
    </xf>
    <xf numFmtId="0" fontId="0" applyNumberFormat="1" applyFont="1" applyFill="0" applyBorder="0" applyAlignment="1" applyProtection="0">
      <alignment vertical="bottom"/>
    </xf>
    <xf numFmtId="0" fontId="0" fillId="2" borderId="1" applyNumberFormat="1" applyFont="1" applyFill="1" applyBorder="1"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9d9d9"/>
      <rgbColor rgb="ff800080"/>
      <rgbColor rgb="ffffff99"/>
      <rgbColor rgb="ffff99cc"/>
      <rgbColor rgb="ff31363b"/>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3.vml"/><Relationship Id="rId3" Type="http://schemas.openxmlformats.org/officeDocument/2006/relationships/comments" Target="../comments3.xml"/></Relationships>

</file>

<file path=xl/worksheets/sheet1.xml><?xml version="1.0" encoding="utf-8"?>
<worksheet xmlns:r="http://schemas.openxmlformats.org/officeDocument/2006/relationships" xmlns="http://schemas.openxmlformats.org/spreadsheetml/2006/main">
  <dimension ref="A1:Y74"/>
  <sheetViews>
    <sheetView workbookViewId="0" showGridLines="0" defaultGridColor="1"/>
  </sheetViews>
  <sheetFormatPr defaultColWidth="8.83333" defaultRowHeight="12.8" customHeight="1" outlineLevelRow="0" outlineLevelCol="0"/>
  <cols>
    <col min="1" max="1" width="11.3516" style="1" customWidth="1"/>
    <col min="2" max="2" width="21.8516" style="1" customWidth="1"/>
    <col min="3" max="3" width="5.5" style="1" customWidth="1"/>
    <col min="4" max="4" width="8" style="1" customWidth="1"/>
    <col min="5" max="5" width="21.8516" style="1" customWidth="1"/>
    <col min="6" max="6" width="5.5" style="1" customWidth="1"/>
    <col min="7" max="7" width="8" style="1" customWidth="1"/>
    <col min="8" max="8" width="21.8516" style="1" customWidth="1"/>
    <col min="9" max="9" width="5.5" style="1" customWidth="1"/>
    <col min="10" max="10" width="8" style="1" customWidth="1"/>
    <col min="11" max="11" width="21.8516" style="1" customWidth="1"/>
    <col min="12" max="12" width="5.5" style="1" customWidth="1"/>
    <col min="13" max="13" width="8" style="1" customWidth="1"/>
    <col min="14" max="14" width="21.8516" style="1" customWidth="1"/>
    <col min="15" max="15" width="5.5" style="1" customWidth="1"/>
    <col min="16" max="16" width="8" style="1" customWidth="1"/>
    <col min="17" max="17" width="21.8516" style="1" customWidth="1"/>
    <col min="18" max="18" width="6" style="1" customWidth="1"/>
    <col min="19" max="19" width="7.35156" style="1" customWidth="1"/>
    <col min="20" max="20" width="21.8516" style="1" customWidth="1"/>
    <col min="21" max="21" width="5.5" style="1" customWidth="1"/>
    <col min="22" max="22" width="8" style="1" customWidth="1"/>
    <col min="23" max="23" width="24.5" style="1" customWidth="1"/>
    <col min="24" max="24" width="4" style="1" customWidth="1"/>
    <col min="25" max="25" width="11.8516" style="1" customWidth="1"/>
    <col min="26" max="16384" width="8.85156" style="1" customWidth="1"/>
  </cols>
  <sheetData>
    <row r="1" ht="20.8" customHeight="1">
      <c r="A1" t="s" s="2">
        <v>0</v>
      </c>
      <c r="B1" s="3"/>
      <c r="C1" s="3"/>
      <c r="D1" s="3"/>
      <c r="E1" s="3"/>
      <c r="F1" s="3"/>
      <c r="G1" s="3"/>
      <c r="H1" s="3"/>
      <c r="I1" s="3"/>
      <c r="J1" s="3"/>
      <c r="K1" s="4"/>
      <c r="L1" s="4"/>
      <c r="M1" s="4"/>
      <c r="N1" s="4"/>
      <c r="O1" s="4"/>
      <c r="P1" s="4"/>
      <c r="Q1" s="4"/>
      <c r="R1" s="4"/>
      <c r="S1" s="4"/>
      <c r="T1" s="4"/>
      <c r="U1" s="4"/>
      <c r="V1" s="4"/>
      <c r="W1" s="4"/>
      <c r="X1" s="4"/>
      <c r="Y1" s="4"/>
    </row>
    <row r="2" ht="14.75" customHeight="1">
      <c r="A2" t="s" s="5">
        <v>1</v>
      </c>
      <c r="B2" t="s" s="5">
        <v>2</v>
      </c>
      <c r="C2" s="6"/>
      <c r="D2" s="6"/>
      <c r="E2" s="4"/>
      <c r="F2" s="4"/>
      <c r="G2" s="4"/>
      <c r="H2" s="4"/>
      <c r="I2" s="4"/>
      <c r="J2" s="4"/>
      <c r="K2" s="4"/>
      <c r="L2" s="4"/>
      <c r="M2" s="4"/>
      <c r="N2" s="4"/>
      <c r="O2" s="4"/>
      <c r="P2" s="4"/>
      <c r="Q2" s="4"/>
      <c r="R2" s="4"/>
      <c r="S2" s="4"/>
      <c r="T2" s="4"/>
      <c r="U2" s="4"/>
      <c r="V2" s="4"/>
      <c r="W2" s="4"/>
      <c r="X2" s="4"/>
      <c r="Y2" s="4"/>
    </row>
    <row r="3" ht="14.75" customHeight="1">
      <c r="A3" s="7">
        <v>2</v>
      </c>
      <c r="B3" t="s" s="2">
        <v>3</v>
      </c>
      <c r="C3" s="6"/>
      <c r="D3" s="6"/>
      <c r="E3" s="4"/>
      <c r="F3" s="8">
        <v>2</v>
      </c>
      <c r="G3" s="8">
        <v>3</v>
      </c>
      <c r="H3" s="8">
        <v>4</v>
      </c>
      <c r="I3" s="4"/>
      <c r="J3" s="4"/>
      <c r="K3" s="4"/>
      <c r="L3" s="4"/>
      <c r="M3" s="4"/>
      <c r="N3" s="4"/>
      <c r="O3" s="4"/>
      <c r="P3" s="4"/>
      <c r="Q3" s="4"/>
      <c r="R3" s="4"/>
      <c r="S3" s="4"/>
      <c r="T3" s="4"/>
      <c r="U3" s="4"/>
      <c r="V3" s="4"/>
      <c r="W3" s="4"/>
      <c r="X3" s="4"/>
      <c r="Y3" s="4"/>
    </row>
    <row r="4" ht="14.75" customHeight="1">
      <c r="A4" s="7">
        <v>3</v>
      </c>
      <c r="B4" t="s" s="2">
        <v>4</v>
      </c>
      <c r="C4" s="6"/>
      <c r="D4" s="6"/>
      <c r="E4" s="4"/>
      <c r="F4" s="8">
        <v>5</v>
      </c>
      <c r="G4" s="8">
        <v>6</v>
      </c>
      <c r="H4" s="8">
        <v>7</v>
      </c>
      <c r="I4" s="4"/>
      <c r="J4" s="4"/>
      <c r="K4" s="4"/>
      <c r="L4" s="4"/>
      <c r="M4" s="4"/>
      <c r="N4" s="4"/>
      <c r="O4" s="4"/>
      <c r="P4" s="4"/>
      <c r="Q4" s="4"/>
      <c r="R4" s="4"/>
      <c r="S4" s="4"/>
      <c r="T4" s="4"/>
      <c r="U4" s="4"/>
      <c r="V4" s="4"/>
      <c r="W4" s="4"/>
      <c r="X4" s="4"/>
      <c r="Y4" s="4"/>
    </row>
    <row r="5" ht="14.75" customHeight="1">
      <c r="A5" s="7">
        <v>4</v>
      </c>
      <c r="B5" t="s" s="2">
        <v>5</v>
      </c>
      <c r="C5" s="6"/>
      <c r="D5" s="6"/>
      <c r="E5" s="4"/>
      <c r="F5" s="8">
        <v>8</v>
      </c>
      <c r="G5" s="8">
        <v>9</v>
      </c>
      <c r="H5" s="8">
        <v>10</v>
      </c>
      <c r="I5" s="4"/>
      <c r="J5" s="4"/>
      <c r="K5" s="4"/>
      <c r="L5" s="4"/>
      <c r="M5" s="4"/>
      <c r="N5" s="4"/>
      <c r="O5" s="4"/>
      <c r="P5" s="4"/>
      <c r="Q5" s="4"/>
      <c r="R5" s="4"/>
      <c r="S5" s="4"/>
      <c r="T5" s="4"/>
      <c r="U5" s="4"/>
      <c r="V5" s="4"/>
      <c r="W5" s="4"/>
      <c r="X5" s="4"/>
      <c r="Y5" s="4"/>
    </row>
    <row r="6" ht="14.75" customHeight="1">
      <c r="A6" s="7">
        <v>5</v>
      </c>
      <c r="B6" t="s" s="2">
        <v>6</v>
      </c>
      <c r="C6" s="6"/>
      <c r="D6" s="6"/>
      <c r="E6" s="7"/>
      <c r="F6" s="8">
        <v>11</v>
      </c>
      <c r="G6" s="8">
        <v>12</v>
      </c>
      <c r="H6" s="8">
        <v>13</v>
      </c>
      <c r="I6" s="4"/>
      <c r="J6" s="4"/>
      <c r="K6" s="4"/>
      <c r="L6" s="4"/>
      <c r="M6" s="4"/>
      <c r="N6" s="4"/>
      <c r="O6" s="4"/>
      <c r="P6" s="4"/>
      <c r="Q6" s="4"/>
      <c r="R6" s="4"/>
      <c r="S6" s="4"/>
      <c r="T6" s="4"/>
      <c r="U6" s="4"/>
      <c r="V6" s="4"/>
      <c r="W6" s="4"/>
      <c r="X6" s="4"/>
      <c r="Y6" s="4"/>
    </row>
    <row r="7" ht="14.75" customHeight="1">
      <c r="A7" s="7">
        <v>6</v>
      </c>
      <c r="B7" t="s" s="2">
        <v>7</v>
      </c>
      <c r="C7" s="4"/>
      <c r="D7" s="4"/>
      <c r="E7" s="4"/>
      <c r="F7" s="8">
        <v>14</v>
      </c>
      <c r="G7" s="8">
        <v>15</v>
      </c>
      <c r="H7" s="8">
        <v>16</v>
      </c>
      <c r="I7" s="4"/>
      <c r="J7" s="4"/>
      <c r="K7" s="4"/>
      <c r="L7" s="4"/>
      <c r="M7" s="4"/>
      <c r="N7" s="4"/>
      <c r="O7" s="4"/>
      <c r="P7" s="4"/>
      <c r="Q7" s="4"/>
      <c r="R7" s="4"/>
      <c r="S7" s="4"/>
      <c r="T7" s="4"/>
      <c r="U7" s="4"/>
      <c r="V7" s="4"/>
      <c r="W7" s="4"/>
      <c r="X7" s="4"/>
      <c r="Y7" s="4"/>
    </row>
    <row r="8" ht="14.75" customHeight="1">
      <c r="A8" s="7">
        <v>7</v>
      </c>
      <c r="B8" t="s" s="2">
        <v>8</v>
      </c>
      <c r="C8" s="4"/>
      <c r="D8" s="4"/>
      <c r="E8" s="4"/>
      <c r="F8" s="8">
        <v>17</v>
      </c>
      <c r="G8" s="8">
        <v>18</v>
      </c>
      <c r="H8" s="8">
        <v>19</v>
      </c>
      <c r="I8" s="4"/>
      <c r="J8" s="4"/>
      <c r="K8" s="4"/>
      <c r="L8" s="4"/>
      <c r="M8" s="4"/>
      <c r="N8" s="4"/>
      <c r="O8" s="4"/>
      <c r="P8" s="4"/>
      <c r="Q8" s="4"/>
      <c r="R8" s="4"/>
      <c r="S8" s="4"/>
      <c r="T8" s="4"/>
      <c r="U8" s="4"/>
      <c r="V8" s="4"/>
      <c r="W8" s="4"/>
      <c r="X8" s="4"/>
      <c r="Y8" s="4"/>
    </row>
    <row r="9" ht="14.75" customHeight="1">
      <c r="A9" s="7">
        <v>8</v>
      </c>
      <c r="B9" t="s" s="2">
        <v>9</v>
      </c>
      <c r="C9" s="4"/>
      <c r="D9" s="4"/>
      <c r="E9" s="4"/>
      <c r="F9" s="8">
        <v>20</v>
      </c>
      <c r="G9" s="8">
        <v>21</v>
      </c>
      <c r="H9" s="8">
        <v>22</v>
      </c>
      <c r="I9" s="4"/>
      <c r="J9" s="4"/>
      <c r="K9" s="4"/>
      <c r="L9" s="4"/>
      <c r="M9" s="4"/>
      <c r="N9" s="4"/>
      <c r="O9" s="4"/>
      <c r="P9" s="4"/>
      <c r="Q9" s="4"/>
      <c r="R9" s="4"/>
      <c r="S9" s="4"/>
      <c r="T9" s="4"/>
      <c r="U9" s="4"/>
      <c r="V9" s="4"/>
      <c r="W9" s="4"/>
      <c r="X9" s="4"/>
      <c r="Y9" s="4"/>
    </row>
    <row r="10" ht="14.75" customHeight="1">
      <c r="A10" s="7">
        <v>9</v>
      </c>
      <c r="B10" t="s" s="2">
        <v>10</v>
      </c>
      <c r="C10" s="4"/>
      <c r="D10" s="4"/>
      <c r="E10" s="4"/>
      <c r="F10" s="8">
        <v>23</v>
      </c>
      <c r="G10" s="8">
        <v>24</v>
      </c>
      <c r="H10" s="8">
        <v>25</v>
      </c>
      <c r="I10" s="4"/>
      <c r="J10" s="4"/>
      <c r="K10" s="4"/>
      <c r="L10" s="4"/>
      <c r="M10" s="4"/>
      <c r="N10" s="4"/>
      <c r="O10" s="4"/>
      <c r="P10" s="4"/>
      <c r="Q10" s="4"/>
      <c r="R10" s="4"/>
      <c r="S10" s="4"/>
      <c r="T10" s="4"/>
      <c r="U10" s="4"/>
      <c r="V10" s="4"/>
      <c r="W10" s="4"/>
      <c r="X10" s="4"/>
      <c r="Y10" s="4"/>
    </row>
    <row r="11" ht="14.75" customHeight="1">
      <c r="A11" t="s" s="9">
        <v>11</v>
      </c>
      <c r="B11" t="s" s="10">
        <f>$B$3</f>
        <v>12</v>
      </c>
      <c r="C11" t="s" s="11">
        <v>13</v>
      </c>
      <c r="D11" t="s" s="12">
        <v>14</v>
      </c>
      <c r="E11" t="s" s="10">
        <f>$B$4</f>
        <v>15</v>
      </c>
      <c r="F11" t="s" s="11">
        <v>13</v>
      </c>
      <c r="G11" t="s" s="12">
        <v>14</v>
      </c>
      <c r="H11" t="s" s="10">
        <f>$B$5</f>
        <v>16</v>
      </c>
      <c r="I11" t="s" s="11">
        <v>13</v>
      </c>
      <c r="J11" t="s" s="12">
        <v>14</v>
      </c>
      <c r="K11" t="s" s="10">
        <f>$B$6</f>
        <v>17</v>
      </c>
      <c r="L11" t="s" s="11">
        <v>13</v>
      </c>
      <c r="M11" t="s" s="12">
        <v>14</v>
      </c>
      <c r="N11" t="s" s="10">
        <f>$B$7</f>
        <v>18</v>
      </c>
      <c r="O11" t="s" s="11">
        <v>13</v>
      </c>
      <c r="P11" t="s" s="12">
        <v>14</v>
      </c>
      <c r="Q11" t="s" s="10">
        <f>$B$8</f>
        <v>19</v>
      </c>
      <c r="R11" t="s" s="11">
        <v>13</v>
      </c>
      <c r="S11" t="s" s="12">
        <v>14</v>
      </c>
      <c r="T11" t="s" s="10">
        <f>$B$9</f>
        <v>20</v>
      </c>
      <c r="U11" t="s" s="11">
        <v>13</v>
      </c>
      <c r="V11" t="s" s="12">
        <v>14</v>
      </c>
      <c r="W11" t="s" s="10">
        <f>$B$10</f>
        <v>21</v>
      </c>
      <c r="X11" t="s" s="11">
        <v>13</v>
      </c>
      <c r="Y11" t="s" s="12">
        <v>14</v>
      </c>
    </row>
    <row r="12" ht="14.75" customHeight="1">
      <c r="A12" t="s" s="13">
        <v>22</v>
      </c>
      <c r="B12" t="s" s="14">
        <v>23</v>
      </c>
      <c r="C12" t="s" s="15">
        <v>24</v>
      </c>
      <c r="D12" s="16"/>
      <c r="E12" t="s" s="14">
        <v>25</v>
      </c>
      <c r="F12" t="s" s="15">
        <v>26</v>
      </c>
      <c r="G12" s="16"/>
      <c r="H12" t="s" s="14">
        <v>27</v>
      </c>
      <c r="I12" t="s" s="15">
        <v>28</v>
      </c>
      <c r="J12" s="16"/>
      <c r="K12" t="s" s="14">
        <v>29</v>
      </c>
      <c r="L12" t="s" s="15">
        <v>24</v>
      </c>
      <c r="M12" s="16"/>
      <c r="N12" t="s" s="14">
        <v>30</v>
      </c>
      <c r="O12" t="s" s="15">
        <v>31</v>
      </c>
      <c r="P12" s="16"/>
      <c r="Q12" t="s" s="14">
        <v>32</v>
      </c>
      <c r="R12" t="s" s="15">
        <v>26</v>
      </c>
      <c r="S12" s="16"/>
      <c r="T12" t="s" s="14">
        <v>33</v>
      </c>
      <c r="U12" t="s" s="15">
        <v>26</v>
      </c>
      <c r="V12" s="16"/>
      <c r="W12" t="s" s="14">
        <v>34</v>
      </c>
      <c r="X12" t="s" s="15">
        <v>24</v>
      </c>
      <c r="Y12" s="17"/>
    </row>
    <row r="13" ht="14.75" customHeight="1">
      <c r="A13" t="s" s="13">
        <v>35</v>
      </c>
      <c r="B13" t="s" s="14">
        <v>23</v>
      </c>
      <c r="C13" t="s" s="15">
        <v>24</v>
      </c>
      <c r="D13" s="16"/>
      <c r="E13" t="s" s="14">
        <v>23</v>
      </c>
      <c r="F13" t="s" s="15">
        <v>24</v>
      </c>
      <c r="G13" s="16"/>
      <c r="H13" t="s" s="14">
        <v>36</v>
      </c>
      <c r="I13" t="s" s="15">
        <v>37</v>
      </c>
      <c r="J13" s="16"/>
      <c r="K13" t="s" s="14">
        <v>38</v>
      </c>
      <c r="L13" t="s" s="15">
        <v>24</v>
      </c>
      <c r="M13" s="16"/>
      <c r="N13" t="s" s="14">
        <v>23</v>
      </c>
      <c r="O13" t="s" s="15">
        <v>31</v>
      </c>
      <c r="P13" s="16"/>
      <c r="Q13" t="s" s="14">
        <v>23</v>
      </c>
      <c r="R13" t="s" s="15">
        <v>24</v>
      </c>
      <c r="S13" s="16"/>
      <c r="T13" t="s" s="14">
        <v>39</v>
      </c>
      <c r="U13" t="s" s="15">
        <v>37</v>
      </c>
      <c r="V13" s="16"/>
      <c r="W13" t="s" s="14">
        <v>40</v>
      </c>
      <c r="X13" t="s" s="15">
        <v>24</v>
      </c>
      <c r="Y13" s="17"/>
    </row>
    <row r="14" ht="14.75" customHeight="1">
      <c r="A14" t="s" s="13">
        <v>41</v>
      </c>
      <c r="B14" t="s" s="14">
        <v>23</v>
      </c>
      <c r="C14" t="s" s="15">
        <v>31</v>
      </c>
      <c r="D14" s="16"/>
      <c r="E14" t="s" s="14">
        <v>42</v>
      </c>
      <c r="F14" t="s" s="15">
        <v>31</v>
      </c>
      <c r="G14" s="16"/>
      <c r="H14" t="s" s="14">
        <v>43</v>
      </c>
      <c r="I14" t="s" s="15">
        <v>44</v>
      </c>
      <c r="J14" s="16"/>
      <c r="K14" t="s" s="14">
        <v>45</v>
      </c>
      <c r="L14" t="s" s="15">
        <v>31</v>
      </c>
      <c r="M14" s="16"/>
      <c r="N14" t="s" s="14">
        <v>46</v>
      </c>
      <c r="O14" t="s" s="15">
        <v>31</v>
      </c>
      <c r="P14" s="16"/>
      <c r="Q14" t="s" s="14">
        <v>23</v>
      </c>
      <c r="R14" t="s" s="15">
        <v>31</v>
      </c>
      <c r="S14" s="16"/>
      <c r="T14" t="s" s="14">
        <v>47</v>
      </c>
      <c r="U14" t="s" s="15">
        <v>31</v>
      </c>
      <c r="V14" s="16"/>
      <c r="W14" t="s" s="14">
        <v>48</v>
      </c>
      <c r="X14" t="s" s="15">
        <v>31</v>
      </c>
      <c r="Y14" s="17"/>
    </row>
    <row r="15" ht="14.75" customHeight="1">
      <c r="A15" t="s" s="13">
        <v>49</v>
      </c>
      <c r="B15" t="s" s="14">
        <v>50</v>
      </c>
      <c r="C15" t="s" s="15">
        <v>51</v>
      </c>
      <c r="D15" s="16"/>
      <c r="E15" t="s" s="14">
        <v>52</v>
      </c>
      <c r="F15" t="s" s="15">
        <v>44</v>
      </c>
      <c r="G15" s="16"/>
      <c r="H15" t="s" s="14">
        <v>53</v>
      </c>
      <c r="I15" t="s" s="15">
        <v>44</v>
      </c>
      <c r="J15" s="16"/>
      <c r="K15" t="s" s="14">
        <v>54</v>
      </c>
      <c r="L15" t="s" s="15">
        <v>44</v>
      </c>
      <c r="M15" s="16"/>
      <c r="N15" t="s" s="14">
        <v>55</v>
      </c>
      <c r="O15" t="s" s="15">
        <v>44</v>
      </c>
      <c r="P15" s="16"/>
      <c r="Q15" t="s" s="14">
        <v>23</v>
      </c>
      <c r="R15" t="s" s="15">
        <v>44</v>
      </c>
      <c r="S15" s="16"/>
      <c r="T15" t="s" s="14">
        <v>56</v>
      </c>
      <c r="U15" t="s" s="15">
        <v>44</v>
      </c>
      <c r="V15" s="16"/>
      <c r="W15" t="s" s="14">
        <v>57</v>
      </c>
      <c r="X15" t="s" s="15">
        <v>44</v>
      </c>
      <c r="Y15" s="17"/>
    </row>
    <row r="16" ht="14.75" customHeight="1">
      <c r="A16" t="s" s="13">
        <v>58</v>
      </c>
      <c r="B16" t="s" s="14">
        <v>23</v>
      </c>
      <c r="C16" t="s" s="15">
        <v>59</v>
      </c>
      <c r="D16" s="16"/>
      <c r="E16" t="s" s="14">
        <v>23</v>
      </c>
      <c r="F16" t="s" s="15">
        <v>59</v>
      </c>
      <c r="G16" s="16"/>
      <c r="H16" t="s" s="14">
        <v>60</v>
      </c>
      <c r="I16" t="s" s="15">
        <v>59</v>
      </c>
      <c r="J16" s="16"/>
      <c r="K16" t="s" s="14">
        <v>61</v>
      </c>
      <c r="L16" t="s" s="15">
        <v>62</v>
      </c>
      <c r="M16" s="16"/>
      <c r="N16" t="s" s="14">
        <v>23</v>
      </c>
      <c r="O16" t="s" s="15">
        <v>59</v>
      </c>
      <c r="P16" s="16"/>
      <c r="Q16" t="s" s="14">
        <v>23</v>
      </c>
      <c r="R16" t="s" s="15">
        <v>59</v>
      </c>
      <c r="S16" s="16"/>
      <c r="T16" t="s" s="14">
        <v>63</v>
      </c>
      <c r="U16" t="s" s="15">
        <v>59</v>
      </c>
      <c r="V16" s="16"/>
      <c r="W16" t="s" s="14">
        <v>23</v>
      </c>
      <c r="X16" t="s" s="15">
        <v>59</v>
      </c>
      <c r="Y16" s="17"/>
    </row>
    <row r="17" ht="14.75" customHeight="1">
      <c r="A17" t="s" s="13">
        <v>64</v>
      </c>
      <c r="B17" t="s" s="14">
        <v>23</v>
      </c>
      <c r="C17" t="s" s="15">
        <v>24</v>
      </c>
      <c r="D17" s="16"/>
      <c r="E17" t="s" s="14">
        <v>25</v>
      </c>
      <c r="F17" t="s" s="15">
        <v>26</v>
      </c>
      <c r="G17" s="16"/>
      <c r="H17" t="s" s="14">
        <v>65</v>
      </c>
      <c r="I17" t="s" s="15">
        <v>31</v>
      </c>
      <c r="J17" s="16"/>
      <c r="K17" t="s" s="14">
        <v>29</v>
      </c>
      <c r="L17" t="s" s="15">
        <v>24</v>
      </c>
      <c r="M17" s="16"/>
      <c r="N17" t="s" s="14">
        <v>30</v>
      </c>
      <c r="O17" t="s" s="15">
        <v>31</v>
      </c>
      <c r="P17" s="16"/>
      <c r="Q17" t="s" s="14">
        <v>32</v>
      </c>
      <c r="R17" t="s" s="15">
        <v>26</v>
      </c>
      <c r="S17" s="16"/>
      <c r="T17" t="s" s="14">
        <v>33</v>
      </c>
      <c r="U17" t="s" s="15">
        <v>26</v>
      </c>
      <c r="V17" s="16"/>
      <c r="W17" t="s" s="14">
        <v>66</v>
      </c>
      <c r="X17" t="s" s="15">
        <v>24</v>
      </c>
      <c r="Y17" s="17"/>
    </row>
    <row r="18" ht="14.75" customHeight="1">
      <c r="A18" t="s" s="13">
        <v>67</v>
      </c>
      <c r="B18" t="s" s="14">
        <v>23</v>
      </c>
      <c r="C18" t="s" s="15">
        <v>24</v>
      </c>
      <c r="D18" s="16"/>
      <c r="E18" t="s" s="14">
        <v>23</v>
      </c>
      <c r="F18" t="s" s="15">
        <v>24</v>
      </c>
      <c r="G18" s="16"/>
      <c r="H18" t="s" s="14">
        <v>36</v>
      </c>
      <c r="I18" t="s" s="15">
        <v>37</v>
      </c>
      <c r="J18" s="16"/>
      <c r="K18" t="s" s="14">
        <v>68</v>
      </c>
      <c r="L18" t="s" s="15">
        <v>26</v>
      </c>
      <c r="M18" s="16"/>
      <c r="N18" t="s" s="14">
        <v>23</v>
      </c>
      <c r="O18" t="s" s="15">
        <v>24</v>
      </c>
      <c r="P18" s="16"/>
      <c r="Q18" t="s" s="14">
        <v>23</v>
      </c>
      <c r="R18" t="s" s="15">
        <v>24</v>
      </c>
      <c r="S18" s="16"/>
      <c r="T18" t="s" s="14">
        <v>69</v>
      </c>
      <c r="U18" t="s" s="15">
        <v>37</v>
      </c>
      <c r="V18" s="16"/>
      <c r="W18" t="s" s="14">
        <v>70</v>
      </c>
      <c r="X18" t="s" s="15">
        <v>24</v>
      </c>
      <c r="Y18" s="17"/>
    </row>
    <row r="19" ht="14.75" customHeight="1">
      <c r="A19" t="s" s="13">
        <v>71</v>
      </c>
      <c r="B19" t="s" s="14">
        <v>23</v>
      </c>
      <c r="C19" t="s" s="15">
        <v>31</v>
      </c>
      <c r="D19" s="16"/>
      <c r="E19" t="s" s="14">
        <v>42</v>
      </c>
      <c r="F19" t="s" s="15">
        <v>31</v>
      </c>
      <c r="G19" s="16"/>
      <c r="H19" t="s" s="14">
        <v>72</v>
      </c>
      <c r="I19" t="s" s="15">
        <v>31</v>
      </c>
      <c r="J19" s="16"/>
      <c r="K19" t="s" s="14">
        <v>73</v>
      </c>
      <c r="L19" t="s" s="15">
        <v>31</v>
      </c>
      <c r="M19" s="16"/>
      <c r="N19" t="s" s="14">
        <v>46</v>
      </c>
      <c r="O19" t="s" s="15">
        <v>31</v>
      </c>
      <c r="P19" s="16"/>
      <c r="Q19" t="s" s="14">
        <v>23</v>
      </c>
      <c r="R19" t="s" s="15">
        <v>31</v>
      </c>
      <c r="S19" s="16"/>
      <c r="T19" t="s" s="14">
        <v>47</v>
      </c>
      <c r="U19" t="s" s="15">
        <v>31</v>
      </c>
      <c r="V19" s="16"/>
      <c r="W19" t="s" s="14">
        <v>74</v>
      </c>
      <c r="X19" t="s" s="15">
        <v>31</v>
      </c>
      <c r="Y19" s="17"/>
    </row>
    <row r="20" ht="14.75" customHeight="1">
      <c r="A20" t="s" s="13">
        <v>75</v>
      </c>
      <c r="B20" t="s" s="14">
        <v>23</v>
      </c>
      <c r="C20" t="s" s="15">
        <v>44</v>
      </c>
      <c r="D20" s="16"/>
      <c r="E20" t="s" s="14">
        <v>52</v>
      </c>
      <c r="F20" t="s" s="15">
        <v>44</v>
      </c>
      <c r="G20" s="16"/>
      <c r="H20" t="s" s="14">
        <v>53</v>
      </c>
      <c r="I20" t="s" s="15">
        <v>44</v>
      </c>
      <c r="J20" s="16"/>
      <c r="K20" t="s" s="14">
        <v>54</v>
      </c>
      <c r="L20" t="s" s="15">
        <v>44</v>
      </c>
      <c r="M20" s="16"/>
      <c r="N20" t="s" s="14">
        <v>55</v>
      </c>
      <c r="O20" t="s" s="15">
        <v>44</v>
      </c>
      <c r="P20" s="16"/>
      <c r="Q20" t="s" s="14">
        <v>23</v>
      </c>
      <c r="R20" t="s" s="15">
        <v>44</v>
      </c>
      <c r="S20" s="16"/>
      <c r="T20" t="s" s="14">
        <v>56</v>
      </c>
      <c r="U20" t="s" s="15">
        <v>44</v>
      </c>
      <c r="V20" s="16"/>
      <c r="W20" t="s" s="14">
        <v>76</v>
      </c>
      <c r="X20" t="s" s="15">
        <v>44</v>
      </c>
      <c r="Y20" s="17"/>
    </row>
    <row r="21" ht="14.75" customHeight="1">
      <c r="A21" t="s" s="13">
        <v>77</v>
      </c>
      <c r="B21" t="s" s="14">
        <v>78</v>
      </c>
      <c r="C21" t="s" s="15">
        <v>31</v>
      </c>
      <c r="D21" s="16"/>
      <c r="E21" t="s" s="14">
        <v>25</v>
      </c>
      <c r="F21" t="s" s="15">
        <v>26</v>
      </c>
      <c r="G21" s="16"/>
      <c r="H21" t="s" s="14">
        <v>65</v>
      </c>
      <c r="I21" t="s" s="15">
        <v>31</v>
      </c>
      <c r="J21" s="16"/>
      <c r="K21" t="s" s="14">
        <v>79</v>
      </c>
      <c r="L21" t="s" s="15">
        <v>24</v>
      </c>
      <c r="M21" s="16"/>
      <c r="N21" t="s" s="14">
        <v>30</v>
      </c>
      <c r="O21" t="s" s="15">
        <v>31</v>
      </c>
      <c r="P21" s="16"/>
      <c r="Q21" t="s" s="14">
        <v>32</v>
      </c>
      <c r="R21" t="s" s="15">
        <v>26</v>
      </c>
      <c r="S21" s="16"/>
      <c r="T21" t="s" s="14">
        <v>80</v>
      </c>
      <c r="U21" t="s" s="15">
        <v>26</v>
      </c>
      <c r="V21" s="16"/>
      <c r="W21" t="s" s="14">
        <v>81</v>
      </c>
      <c r="X21" t="s" s="15">
        <v>24</v>
      </c>
      <c r="Y21" s="17"/>
    </row>
    <row r="22" ht="14.75" customHeight="1">
      <c r="A22" t="s" s="13">
        <v>82</v>
      </c>
      <c r="B22" t="s" s="14">
        <v>23</v>
      </c>
      <c r="C22" t="s" s="15">
        <v>24</v>
      </c>
      <c r="D22" s="16"/>
      <c r="E22" t="s" s="14">
        <v>23</v>
      </c>
      <c r="F22" t="s" s="15">
        <v>24</v>
      </c>
      <c r="G22" s="16"/>
      <c r="H22" t="s" s="14">
        <v>72</v>
      </c>
      <c r="I22" t="s" s="15">
        <v>31</v>
      </c>
      <c r="J22" s="16"/>
      <c r="K22" t="s" s="14">
        <v>83</v>
      </c>
      <c r="L22" t="s" s="15">
        <v>24</v>
      </c>
      <c r="M22" s="16"/>
      <c r="N22" t="s" s="14">
        <v>23</v>
      </c>
      <c r="O22" t="s" s="15">
        <v>24</v>
      </c>
      <c r="P22" s="16"/>
      <c r="Q22" t="s" s="14">
        <v>23</v>
      </c>
      <c r="R22" t="s" s="15">
        <v>24</v>
      </c>
      <c r="S22" s="16"/>
      <c r="T22" t="s" s="14">
        <v>84</v>
      </c>
      <c r="U22" t="s" s="15">
        <v>37</v>
      </c>
      <c r="V22" s="16"/>
      <c r="W22" t="s" s="14">
        <v>85</v>
      </c>
      <c r="X22" t="s" s="15">
        <v>24</v>
      </c>
      <c r="Y22" s="17"/>
    </row>
    <row r="23" ht="14.75" customHeight="1">
      <c r="A23" t="s" s="13">
        <v>86</v>
      </c>
      <c r="B23" t="s" s="14">
        <v>87</v>
      </c>
      <c r="C23" t="s" s="15">
        <v>28</v>
      </c>
      <c r="D23" s="16"/>
      <c r="E23" t="s" s="14">
        <v>42</v>
      </c>
      <c r="F23" t="s" s="15">
        <v>31</v>
      </c>
      <c r="G23" s="16"/>
      <c r="H23" t="s" s="14">
        <v>88</v>
      </c>
      <c r="I23" t="s" s="15">
        <v>31</v>
      </c>
      <c r="J23" s="16"/>
      <c r="K23" t="s" s="14">
        <v>89</v>
      </c>
      <c r="L23" t="s" s="15">
        <v>31</v>
      </c>
      <c r="M23" s="16"/>
      <c r="N23" t="s" s="14">
        <v>46</v>
      </c>
      <c r="O23" t="s" s="15">
        <v>31</v>
      </c>
      <c r="P23" s="16"/>
      <c r="Q23" t="s" s="14">
        <v>23</v>
      </c>
      <c r="R23" t="s" s="15">
        <v>31</v>
      </c>
      <c r="S23" s="16"/>
      <c r="T23" t="s" s="14">
        <v>90</v>
      </c>
      <c r="U23" t="s" s="15">
        <v>31</v>
      </c>
      <c r="V23" s="16"/>
      <c r="W23" t="s" s="14">
        <v>91</v>
      </c>
      <c r="X23" t="s" s="15">
        <v>31</v>
      </c>
      <c r="Y23" s="17"/>
    </row>
    <row r="24" ht="14.75" customHeight="1">
      <c r="A24" t="s" s="13">
        <v>92</v>
      </c>
      <c r="B24" t="s" s="14">
        <v>23</v>
      </c>
      <c r="C24" t="s" s="15">
        <v>44</v>
      </c>
      <c r="D24" s="16"/>
      <c r="E24" t="s" s="14">
        <v>52</v>
      </c>
      <c r="F24" t="s" s="15">
        <v>44</v>
      </c>
      <c r="G24" s="16"/>
      <c r="H24" t="s" s="14">
        <v>93</v>
      </c>
      <c r="I24" t="s" s="15">
        <v>44</v>
      </c>
      <c r="J24" s="16"/>
      <c r="K24" t="s" s="14">
        <v>94</v>
      </c>
      <c r="L24" t="s" s="15">
        <v>44</v>
      </c>
      <c r="M24" s="16"/>
      <c r="N24" t="s" s="14">
        <v>55</v>
      </c>
      <c r="O24" t="s" s="15">
        <v>44</v>
      </c>
      <c r="P24" s="16"/>
      <c r="Q24" t="s" s="14">
        <v>23</v>
      </c>
      <c r="R24" t="s" s="15">
        <v>44</v>
      </c>
      <c r="S24" s="16"/>
      <c r="T24" t="s" s="14">
        <v>95</v>
      </c>
      <c r="U24" t="s" s="15">
        <v>51</v>
      </c>
      <c r="V24" s="16"/>
      <c r="W24" t="s" s="14">
        <v>96</v>
      </c>
      <c r="X24" t="s" s="15">
        <v>44</v>
      </c>
      <c r="Y24" s="17"/>
    </row>
    <row r="25" ht="14.75" customHeight="1">
      <c r="A25" t="s" s="13">
        <v>97</v>
      </c>
      <c r="B25" t="s" s="14">
        <v>23</v>
      </c>
      <c r="C25" t="s" s="15">
        <v>24</v>
      </c>
      <c r="D25" s="16"/>
      <c r="E25" t="s" s="14">
        <v>23</v>
      </c>
      <c r="F25" t="s" s="15">
        <v>24</v>
      </c>
      <c r="G25" s="16"/>
      <c r="H25" t="s" s="14">
        <v>23</v>
      </c>
      <c r="I25" t="s" s="15">
        <v>24</v>
      </c>
      <c r="J25" s="16"/>
      <c r="K25" t="s" s="14">
        <v>98</v>
      </c>
      <c r="L25" t="s" s="15">
        <v>24</v>
      </c>
      <c r="M25" s="16"/>
      <c r="N25" t="s" s="14">
        <v>23</v>
      </c>
      <c r="O25" t="s" s="15">
        <v>24</v>
      </c>
      <c r="P25" s="16"/>
      <c r="Q25" t="s" s="14">
        <v>99</v>
      </c>
      <c r="R25" t="s" s="15">
        <v>24</v>
      </c>
      <c r="S25" s="16"/>
      <c r="T25" t="s" s="14">
        <v>100</v>
      </c>
      <c r="U25" t="s" s="15">
        <v>26</v>
      </c>
      <c r="V25" s="16"/>
      <c r="W25" t="s" s="14">
        <v>101</v>
      </c>
      <c r="X25" t="s" s="15">
        <v>24</v>
      </c>
      <c r="Y25" s="17"/>
    </row>
    <row r="26" ht="14.75" customHeight="1">
      <c r="A26" t="s" s="13">
        <v>102</v>
      </c>
      <c r="B26" t="s" s="14">
        <v>23</v>
      </c>
      <c r="C26" t="s" s="15">
        <v>31</v>
      </c>
      <c r="D26" s="16"/>
      <c r="E26" t="s" s="14">
        <v>23</v>
      </c>
      <c r="F26" t="s" s="15">
        <v>31</v>
      </c>
      <c r="G26" s="16"/>
      <c r="H26" t="s" s="14">
        <v>103</v>
      </c>
      <c r="I26" t="s" s="15">
        <v>44</v>
      </c>
      <c r="J26" s="16"/>
      <c r="K26" t="s" s="14">
        <v>104</v>
      </c>
      <c r="L26" t="s" s="15">
        <v>59</v>
      </c>
      <c r="M26" s="16"/>
      <c r="N26" t="s" s="14">
        <v>23</v>
      </c>
      <c r="O26" t="s" s="15">
        <v>31</v>
      </c>
      <c r="P26" s="16"/>
      <c r="Q26" t="s" s="14">
        <v>23</v>
      </c>
      <c r="R26" t="s" s="15">
        <v>31</v>
      </c>
      <c r="S26" s="16"/>
      <c r="T26" t="s" s="14">
        <v>105</v>
      </c>
      <c r="U26" t="s" s="15">
        <v>31</v>
      </c>
      <c r="V26" s="16"/>
      <c r="W26" t="s" s="14">
        <v>106</v>
      </c>
      <c r="X26" t="s" s="15">
        <v>31</v>
      </c>
      <c r="Y26" s="17"/>
    </row>
    <row r="27" ht="14.75" customHeight="1">
      <c r="A27" t="s" s="13">
        <v>107</v>
      </c>
      <c r="B27" t="s" s="14">
        <v>23</v>
      </c>
      <c r="C27" t="s" s="15">
        <v>44</v>
      </c>
      <c r="D27" s="16"/>
      <c r="E27" t="s" s="14">
        <v>23</v>
      </c>
      <c r="F27" t="s" s="15">
        <v>44</v>
      </c>
      <c r="G27" s="16"/>
      <c r="H27" t="s" s="14">
        <v>108</v>
      </c>
      <c r="I27" t="s" s="15">
        <v>44</v>
      </c>
      <c r="J27" s="16"/>
      <c r="K27" t="s" s="14">
        <v>109</v>
      </c>
      <c r="L27" t="s" s="15">
        <v>59</v>
      </c>
      <c r="M27" s="16"/>
      <c r="N27" t="s" s="14">
        <v>110</v>
      </c>
      <c r="O27" t="s" s="15">
        <v>44</v>
      </c>
      <c r="P27" s="16"/>
      <c r="Q27" t="s" s="14">
        <v>23</v>
      </c>
      <c r="R27" t="s" s="15">
        <v>44</v>
      </c>
      <c r="S27" s="16"/>
      <c r="T27" t="s" s="14">
        <v>111</v>
      </c>
      <c r="U27" t="s" s="15">
        <v>44</v>
      </c>
      <c r="V27" s="16"/>
      <c r="W27" t="s" s="14">
        <v>112</v>
      </c>
      <c r="X27" t="s" s="15">
        <v>44</v>
      </c>
      <c r="Y27" s="17"/>
    </row>
    <row r="28" ht="14.75" customHeight="1">
      <c r="A28" t="s" s="13">
        <v>113</v>
      </c>
      <c r="B28" t="s" s="14">
        <v>23</v>
      </c>
      <c r="C28" t="s" s="15">
        <v>59</v>
      </c>
      <c r="D28" s="16"/>
      <c r="E28" t="s" s="14">
        <v>23</v>
      </c>
      <c r="F28" t="s" s="15">
        <v>59</v>
      </c>
      <c r="G28" s="16"/>
      <c r="H28" t="s" s="14">
        <v>114</v>
      </c>
      <c r="I28" t="s" s="15">
        <v>59</v>
      </c>
      <c r="J28" s="16"/>
      <c r="K28" t="s" s="14">
        <v>61</v>
      </c>
      <c r="L28" t="s" s="15">
        <v>62</v>
      </c>
      <c r="M28" s="16"/>
      <c r="N28" t="s" s="14">
        <v>23</v>
      </c>
      <c r="O28" t="s" s="15">
        <v>59</v>
      </c>
      <c r="P28" s="16"/>
      <c r="Q28" t="s" s="14">
        <v>23</v>
      </c>
      <c r="R28" t="s" s="15">
        <v>59</v>
      </c>
      <c r="S28" s="16"/>
      <c r="T28" t="s" s="14">
        <v>115</v>
      </c>
      <c r="U28" t="s" s="15">
        <v>116</v>
      </c>
      <c r="V28" s="16"/>
      <c r="W28" t="s" s="14">
        <v>23</v>
      </c>
      <c r="X28" t="s" s="15">
        <v>59</v>
      </c>
      <c r="Y28" s="17"/>
    </row>
    <row r="29" ht="14.75" customHeight="1">
      <c r="A29" t="s" s="13">
        <v>117</v>
      </c>
      <c r="B29" t="s" s="14">
        <v>23</v>
      </c>
      <c r="C29" t="s" s="15">
        <v>24</v>
      </c>
      <c r="D29" s="16"/>
      <c r="E29" t="s" s="14">
        <v>25</v>
      </c>
      <c r="F29" t="s" s="15">
        <v>26</v>
      </c>
      <c r="G29" s="16"/>
      <c r="H29" t="s" s="14">
        <v>118</v>
      </c>
      <c r="I29" t="s" s="15">
        <v>44</v>
      </c>
      <c r="J29" s="16"/>
      <c r="K29" t="s" s="14">
        <v>119</v>
      </c>
      <c r="L29" t="s" s="15">
        <v>24</v>
      </c>
      <c r="M29" s="16"/>
      <c r="N29" t="s" s="14">
        <v>30</v>
      </c>
      <c r="O29" t="s" s="15">
        <v>31</v>
      </c>
      <c r="P29" s="16"/>
      <c r="Q29" t="s" s="14">
        <v>23</v>
      </c>
      <c r="R29" t="s" s="15">
        <v>24</v>
      </c>
      <c r="S29" s="16"/>
      <c r="T29" t="s" s="14">
        <v>120</v>
      </c>
      <c r="U29" t="s" s="15">
        <v>26</v>
      </c>
      <c r="V29" s="16"/>
      <c r="W29" t="s" s="14">
        <v>121</v>
      </c>
      <c r="X29" t="s" s="15">
        <v>24</v>
      </c>
      <c r="Y29" s="17"/>
    </row>
    <row r="30" ht="14.75" customHeight="1">
      <c r="A30" t="s" s="13">
        <v>122</v>
      </c>
      <c r="B30" t="s" s="14">
        <v>23</v>
      </c>
      <c r="C30" t="s" s="15">
        <v>31</v>
      </c>
      <c r="D30" t="s" s="14">
        <v>123</v>
      </c>
      <c r="E30" t="s" s="14">
        <v>23</v>
      </c>
      <c r="F30" t="s" s="15">
        <v>31</v>
      </c>
      <c r="G30" s="16"/>
      <c r="H30" t="s" s="14">
        <v>124</v>
      </c>
      <c r="I30" t="s" s="15">
        <v>28</v>
      </c>
      <c r="J30" s="16"/>
      <c r="K30" t="s" s="14">
        <v>45</v>
      </c>
      <c r="L30" t="s" s="15">
        <v>31</v>
      </c>
      <c r="M30" s="16"/>
      <c r="N30" t="s" s="14">
        <v>46</v>
      </c>
      <c r="O30" t="s" s="15">
        <v>31</v>
      </c>
      <c r="P30" s="16"/>
      <c r="Q30" t="s" s="14">
        <v>23</v>
      </c>
      <c r="R30" t="s" s="15">
        <v>31</v>
      </c>
      <c r="S30" s="16"/>
      <c r="T30" t="s" s="14">
        <v>105</v>
      </c>
      <c r="U30" t="s" s="15">
        <v>31</v>
      </c>
      <c r="V30" s="16"/>
      <c r="W30" t="s" s="14">
        <v>125</v>
      </c>
      <c r="X30" t="s" s="15">
        <v>31</v>
      </c>
      <c r="Y30" s="17"/>
    </row>
    <row r="31" ht="14.75" customHeight="1">
      <c r="A31" t="s" s="13">
        <v>126</v>
      </c>
      <c r="B31" t="s" s="14">
        <v>50</v>
      </c>
      <c r="C31" t="s" s="15">
        <v>51</v>
      </c>
      <c r="D31" s="16"/>
      <c r="E31" t="s" s="14">
        <v>23</v>
      </c>
      <c r="F31" t="s" s="15">
        <v>44</v>
      </c>
      <c r="G31" s="16"/>
      <c r="H31" t="s" s="14">
        <v>127</v>
      </c>
      <c r="I31" t="s" s="15">
        <v>44</v>
      </c>
      <c r="J31" s="16"/>
      <c r="K31" t="s" s="14">
        <v>128</v>
      </c>
      <c r="L31" t="s" s="15">
        <v>44</v>
      </c>
      <c r="M31" s="16"/>
      <c r="N31" t="s" s="14">
        <v>110</v>
      </c>
      <c r="O31" t="s" s="15">
        <v>44</v>
      </c>
      <c r="P31" s="16"/>
      <c r="Q31" t="s" s="14">
        <v>23</v>
      </c>
      <c r="R31" t="s" s="15">
        <v>44</v>
      </c>
      <c r="S31" s="16"/>
      <c r="T31" t="s" s="14">
        <v>129</v>
      </c>
      <c r="U31" t="s" s="15">
        <v>59</v>
      </c>
      <c r="V31" s="16"/>
      <c r="W31" t="s" s="14">
        <v>57</v>
      </c>
      <c r="X31" t="s" s="15">
        <v>44</v>
      </c>
      <c r="Y31" s="17"/>
    </row>
    <row r="32" ht="14.75" customHeight="1">
      <c r="A32" t="s" s="13">
        <v>130</v>
      </c>
      <c r="B32" t="s" s="14">
        <v>23</v>
      </c>
      <c r="C32" t="s" s="15">
        <v>24</v>
      </c>
      <c r="D32" s="16"/>
      <c r="E32" t="s" s="14">
        <v>23</v>
      </c>
      <c r="F32" t="s" s="15">
        <v>24</v>
      </c>
      <c r="G32" s="16"/>
      <c r="H32" t="s" s="14">
        <v>118</v>
      </c>
      <c r="I32" t="s" s="15">
        <v>44</v>
      </c>
      <c r="J32" s="16"/>
      <c r="K32" t="s" s="14">
        <v>119</v>
      </c>
      <c r="L32" t="s" s="15">
        <v>24</v>
      </c>
      <c r="M32" s="16"/>
      <c r="N32" t="s" s="14">
        <v>30</v>
      </c>
      <c r="O32" t="s" s="15">
        <v>24</v>
      </c>
      <c r="P32" s="16"/>
      <c r="Q32" t="s" s="14">
        <v>23</v>
      </c>
      <c r="R32" t="s" s="15">
        <v>24</v>
      </c>
      <c r="S32" s="16"/>
      <c r="T32" t="s" s="14">
        <v>120</v>
      </c>
      <c r="U32" t="s" s="15">
        <v>26</v>
      </c>
      <c r="V32" s="16"/>
      <c r="W32" t="s" s="14">
        <v>40</v>
      </c>
      <c r="X32" t="s" s="15">
        <v>24</v>
      </c>
      <c r="Y32" s="17"/>
    </row>
    <row r="33" ht="14.75" customHeight="1">
      <c r="A33" t="s" s="13">
        <v>131</v>
      </c>
      <c r="B33" t="s" s="14">
        <v>50</v>
      </c>
      <c r="C33" t="s" s="15">
        <v>51</v>
      </c>
      <c r="D33" s="16"/>
      <c r="E33" t="s" s="14">
        <v>23</v>
      </c>
      <c r="F33" t="s" s="15">
        <v>31</v>
      </c>
      <c r="G33" s="16"/>
      <c r="H33" t="s" s="14">
        <v>124</v>
      </c>
      <c r="I33" t="s" s="15">
        <v>28</v>
      </c>
      <c r="J33" s="16"/>
      <c r="K33" t="s" s="14">
        <v>45</v>
      </c>
      <c r="L33" t="s" s="15">
        <v>31</v>
      </c>
      <c r="M33" s="16"/>
      <c r="N33" t="s" s="14">
        <v>46</v>
      </c>
      <c r="O33" t="s" s="15">
        <v>31</v>
      </c>
      <c r="P33" s="16"/>
      <c r="Q33" t="s" s="14">
        <v>23</v>
      </c>
      <c r="R33" t="s" s="15">
        <v>31</v>
      </c>
      <c r="S33" s="16"/>
      <c r="T33" t="s" s="14">
        <v>105</v>
      </c>
      <c r="U33" t="s" s="15">
        <v>28</v>
      </c>
      <c r="V33" s="16"/>
      <c r="W33" t="s" s="14">
        <v>125</v>
      </c>
      <c r="X33" t="s" s="15">
        <v>31</v>
      </c>
      <c r="Y33" s="17"/>
    </row>
    <row r="34" ht="14.75" customHeight="1">
      <c r="A34" t="s" s="13">
        <v>132</v>
      </c>
      <c r="B34" t="s" s="14">
        <v>133</v>
      </c>
      <c r="C34" t="s" s="15">
        <v>51</v>
      </c>
      <c r="D34" s="16"/>
      <c r="E34" t="s" s="14">
        <v>23</v>
      </c>
      <c r="F34" t="s" s="15">
        <v>44</v>
      </c>
      <c r="G34" s="16"/>
      <c r="H34" t="s" s="14">
        <v>127</v>
      </c>
      <c r="I34" t="s" s="15">
        <v>44</v>
      </c>
      <c r="J34" s="16"/>
      <c r="K34" t="s" s="14">
        <v>128</v>
      </c>
      <c r="L34" t="s" s="15">
        <v>44</v>
      </c>
      <c r="M34" s="16"/>
      <c r="N34" t="s" s="14">
        <v>134</v>
      </c>
      <c r="O34" t="s" s="15">
        <v>44</v>
      </c>
      <c r="P34" s="16"/>
      <c r="Q34" t="s" s="14">
        <v>23</v>
      </c>
      <c r="R34" t="s" s="15">
        <v>44</v>
      </c>
      <c r="S34" s="16"/>
      <c r="T34" t="s" s="14">
        <v>135</v>
      </c>
      <c r="U34" t="s" s="15">
        <v>59</v>
      </c>
      <c r="V34" s="16"/>
      <c r="W34" t="s" s="14">
        <v>57</v>
      </c>
      <c r="X34" t="s" s="15">
        <v>44</v>
      </c>
      <c r="Y34" s="17"/>
    </row>
    <row r="35" ht="14.75" customHeight="1">
      <c r="A35" t="s" s="13">
        <v>136</v>
      </c>
      <c r="B35" t="s" s="14">
        <v>23</v>
      </c>
      <c r="C35" t="s" s="15">
        <v>59</v>
      </c>
      <c r="D35" s="16"/>
      <c r="E35" t="s" s="14">
        <v>23</v>
      </c>
      <c r="F35" t="s" s="15">
        <v>59</v>
      </c>
      <c r="G35" s="16"/>
      <c r="H35" t="s" s="14">
        <v>60</v>
      </c>
      <c r="I35" t="s" s="15">
        <v>59</v>
      </c>
      <c r="J35" s="16"/>
      <c r="K35" t="s" s="14">
        <v>61</v>
      </c>
      <c r="L35" t="s" s="15">
        <v>62</v>
      </c>
      <c r="M35" s="16"/>
      <c r="N35" t="s" s="14">
        <v>23</v>
      </c>
      <c r="O35" t="s" s="15">
        <v>59</v>
      </c>
      <c r="P35" s="16"/>
      <c r="Q35" t="s" s="14">
        <v>23</v>
      </c>
      <c r="R35" t="s" s="15">
        <v>59</v>
      </c>
      <c r="S35" s="16"/>
      <c r="T35" t="s" s="14">
        <v>129</v>
      </c>
      <c r="U35" t="s" s="15">
        <v>59</v>
      </c>
      <c r="V35" s="16"/>
      <c r="W35" t="s" s="14">
        <v>23</v>
      </c>
      <c r="X35" t="s" s="15">
        <v>59</v>
      </c>
      <c r="Y35" s="17"/>
    </row>
    <row r="36" ht="14.75" customHeight="1">
      <c r="A36" t="s" s="13">
        <v>137</v>
      </c>
      <c r="B36" t="s" s="14">
        <v>23</v>
      </c>
      <c r="C36" t="s" s="15">
        <v>24</v>
      </c>
      <c r="D36" s="16"/>
      <c r="E36" t="s" s="14">
        <v>23</v>
      </c>
      <c r="F36" t="s" s="15">
        <v>24</v>
      </c>
      <c r="G36" s="16"/>
      <c r="H36" t="s" s="14">
        <v>23</v>
      </c>
      <c r="I36" t="s" s="15">
        <v>24</v>
      </c>
      <c r="J36" s="16"/>
      <c r="K36" t="s" s="14">
        <v>38</v>
      </c>
      <c r="L36" t="s" s="15">
        <v>24</v>
      </c>
      <c r="M36" s="16"/>
      <c r="N36" t="s" s="14">
        <v>23</v>
      </c>
      <c r="O36" t="s" s="15">
        <v>24</v>
      </c>
      <c r="P36" s="16"/>
      <c r="Q36" t="s" s="14">
        <v>23</v>
      </c>
      <c r="R36" t="s" s="15">
        <v>24</v>
      </c>
      <c r="S36" s="16"/>
      <c r="T36" t="s" s="14">
        <v>138</v>
      </c>
      <c r="U36" t="s" s="15">
        <v>26</v>
      </c>
      <c r="V36" s="16"/>
      <c r="W36" t="s" s="14">
        <v>34</v>
      </c>
      <c r="X36" t="s" s="15">
        <v>24</v>
      </c>
      <c r="Y36" s="17"/>
    </row>
    <row r="37" ht="14.75" customHeight="1">
      <c r="A37" t="s" s="13">
        <v>139</v>
      </c>
      <c r="B37" t="s" s="14">
        <v>23</v>
      </c>
      <c r="C37" t="s" s="15">
        <v>31</v>
      </c>
      <c r="D37" s="16"/>
      <c r="E37" t="s" s="14">
        <v>23</v>
      </c>
      <c r="F37" t="s" s="15">
        <v>31</v>
      </c>
      <c r="G37" s="16"/>
      <c r="H37" t="s" s="14">
        <v>23</v>
      </c>
      <c r="I37" t="s" s="15">
        <v>31</v>
      </c>
      <c r="J37" s="16"/>
      <c r="K37" t="s" s="14">
        <v>140</v>
      </c>
      <c r="L37" t="s" s="15">
        <v>31</v>
      </c>
      <c r="M37" s="16"/>
      <c r="N37" t="s" s="14">
        <v>30</v>
      </c>
      <c r="O37" t="s" s="15">
        <v>31</v>
      </c>
      <c r="P37" s="16"/>
      <c r="Q37" t="s" s="14">
        <v>23</v>
      </c>
      <c r="R37" t="s" s="15">
        <v>31</v>
      </c>
      <c r="S37" s="16"/>
      <c r="T37" t="s" s="14">
        <v>105</v>
      </c>
      <c r="U37" t="s" s="15">
        <v>31</v>
      </c>
      <c r="V37" s="16"/>
      <c r="W37" t="s" s="14">
        <v>74</v>
      </c>
      <c r="X37" t="s" s="15">
        <v>31</v>
      </c>
      <c r="Y37" s="17"/>
    </row>
    <row r="38" ht="14.75" customHeight="1">
      <c r="A38" t="s" s="13">
        <v>141</v>
      </c>
      <c r="B38" t="s" s="14">
        <v>133</v>
      </c>
      <c r="C38" t="s" s="15">
        <v>51</v>
      </c>
      <c r="D38" s="16"/>
      <c r="E38" t="s" s="14">
        <v>23</v>
      </c>
      <c r="F38" t="s" s="15">
        <v>44</v>
      </c>
      <c r="G38" s="16"/>
      <c r="H38" t="s" s="14">
        <v>43</v>
      </c>
      <c r="I38" t="s" s="15">
        <v>44</v>
      </c>
      <c r="J38" s="16"/>
      <c r="K38" t="s" s="14">
        <v>98</v>
      </c>
      <c r="L38" t="s" s="15">
        <v>44</v>
      </c>
      <c r="M38" s="16"/>
      <c r="N38" t="s" s="14">
        <v>23</v>
      </c>
      <c r="O38" t="s" s="15">
        <v>44</v>
      </c>
      <c r="P38" s="16"/>
      <c r="Q38" t="s" s="14">
        <v>23</v>
      </c>
      <c r="R38" t="s" s="15">
        <v>44</v>
      </c>
      <c r="S38" s="16"/>
      <c r="T38" t="s" s="14">
        <v>56</v>
      </c>
      <c r="U38" t="s" s="15">
        <v>44</v>
      </c>
      <c r="V38" s="16"/>
      <c r="W38" t="s" s="14">
        <v>57</v>
      </c>
      <c r="X38" t="s" s="15">
        <v>44</v>
      </c>
      <c r="Y38" s="17"/>
    </row>
    <row r="39" ht="14.75" customHeight="1">
      <c r="A39" t="s" s="13">
        <v>142</v>
      </c>
      <c r="B39" t="s" s="14">
        <v>23</v>
      </c>
      <c r="C39" t="s" s="15">
        <v>24</v>
      </c>
      <c r="D39" s="16"/>
      <c r="E39" t="s" s="14">
        <v>23</v>
      </c>
      <c r="F39" t="s" s="15">
        <v>24</v>
      </c>
      <c r="G39" s="16"/>
      <c r="H39" t="s" s="14">
        <v>23</v>
      </c>
      <c r="I39" t="s" s="15">
        <v>24</v>
      </c>
      <c r="J39" s="16"/>
      <c r="K39" t="s" s="14">
        <v>23</v>
      </c>
      <c r="L39" t="s" s="15">
        <v>24</v>
      </c>
      <c r="M39" s="16"/>
      <c r="N39" t="s" s="14">
        <v>23</v>
      </c>
      <c r="O39" t="s" s="15">
        <v>24</v>
      </c>
      <c r="P39" s="16"/>
      <c r="Q39" t="s" s="14">
        <v>23</v>
      </c>
      <c r="R39" t="s" s="15">
        <v>24</v>
      </c>
      <c r="S39" s="16"/>
      <c r="T39" t="s" s="14">
        <v>23</v>
      </c>
      <c r="U39" t="s" s="15">
        <v>37</v>
      </c>
      <c r="V39" s="16"/>
      <c r="W39" t="s" s="14">
        <v>23</v>
      </c>
      <c r="X39" t="s" s="15">
        <v>24</v>
      </c>
      <c r="Y39" s="17"/>
    </row>
    <row r="40" ht="14.75" customHeight="1">
      <c r="A40" t="s" s="13">
        <v>143</v>
      </c>
      <c r="B40" t="s" s="14">
        <v>23</v>
      </c>
      <c r="C40" t="s" s="15">
        <v>31</v>
      </c>
      <c r="D40" s="16"/>
      <c r="E40" t="s" s="14">
        <v>23</v>
      </c>
      <c r="F40" t="s" s="15">
        <v>31</v>
      </c>
      <c r="G40" s="16"/>
      <c r="H40" t="s" s="14">
        <v>23</v>
      </c>
      <c r="I40" t="s" s="15">
        <v>31</v>
      </c>
      <c r="J40" s="16"/>
      <c r="K40" t="s" s="14">
        <v>23</v>
      </c>
      <c r="L40" t="s" s="15">
        <v>31</v>
      </c>
      <c r="M40" s="16"/>
      <c r="N40" t="s" s="14">
        <v>23</v>
      </c>
      <c r="O40" t="s" s="15">
        <v>31</v>
      </c>
      <c r="P40" s="16"/>
      <c r="Q40" t="s" s="14">
        <v>23</v>
      </c>
      <c r="R40" t="s" s="15">
        <v>31</v>
      </c>
      <c r="S40" s="16"/>
      <c r="T40" t="s" s="14">
        <v>23</v>
      </c>
      <c r="U40" t="s" s="15">
        <v>28</v>
      </c>
      <c r="V40" s="16"/>
      <c r="W40" t="s" s="14">
        <v>23</v>
      </c>
      <c r="X40" t="s" s="15">
        <v>31</v>
      </c>
      <c r="Y40" s="17"/>
    </row>
    <row r="41" ht="14.75" customHeight="1">
      <c r="A41" t="s" s="13">
        <v>144</v>
      </c>
      <c r="B41" t="s" s="14">
        <v>23</v>
      </c>
      <c r="C41" t="s" s="15">
        <v>44</v>
      </c>
      <c r="D41" s="16"/>
      <c r="E41" t="s" s="14">
        <v>23</v>
      </c>
      <c r="F41" t="s" s="15">
        <v>44</v>
      </c>
      <c r="G41" s="16"/>
      <c r="H41" t="s" s="14">
        <v>23</v>
      </c>
      <c r="I41" t="s" s="15">
        <v>44</v>
      </c>
      <c r="J41" s="16"/>
      <c r="K41" t="s" s="14">
        <v>23</v>
      </c>
      <c r="L41" t="s" s="15">
        <v>44</v>
      </c>
      <c r="M41" s="16"/>
      <c r="N41" t="s" s="14">
        <v>23</v>
      </c>
      <c r="O41" t="s" s="15">
        <v>44</v>
      </c>
      <c r="P41" s="16"/>
      <c r="Q41" t="s" s="14">
        <v>23</v>
      </c>
      <c r="R41" t="s" s="15">
        <v>44</v>
      </c>
      <c r="S41" s="16"/>
      <c r="T41" t="s" s="14">
        <v>23</v>
      </c>
      <c r="U41" t="s" s="15">
        <v>59</v>
      </c>
      <c r="V41" s="16"/>
      <c r="W41" t="s" s="14">
        <v>23</v>
      </c>
      <c r="X41" t="s" s="15">
        <v>44</v>
      </c>
      <c r="Y41" s="17"/>
    </row>
    <row r="42" ht="14.75" customHeight="1">
      <c r="A42" t="s" s="9">
        <v>145</v>
      </c>
      <c r="B42" t="s" s="18">
        <f>$B$3</f>
        <v>12</v>
      </c>
      <c r="C42" t="s" s="15">
        <v>24</v>
      </c>
      <c r="D42" s="16"/>
      <c r="E42" t="s" s="19">
        <f>$B$4</f>
        <v>15</v>
      </c>
      <c r="F42" t="s" s="15">
        <v>24</v>
      </c>
      <c r="G42" s="16"/>
      <c r="H42" t="s" s="19">
        <f>$B$5</f>
        <v>16</v>
      </c>
      <c r="I42" t="s" s="15">
        <v>24</v>
      </c>
      <c r="J42" s="16"/>
      <c r="K42" t="s" s="19">
        <f>$B$6</f>
        <v>17</v>
      </c>
      <c r="L42" t="s" s="15">
        <v>24</v>
      </c>
      <c r="M42" s="16"/>
      <c r="N42" t="s" s="19">
        <f>$B$7</f>
        <v>18</v>
      </c>
      <c r="O42" t="s" s="15">
        <v>24</v>
      </c>
      <c r="P42" s="16"/>
      <c r="Q42" t="s" s="19">
        <f>$B$8</f>
        <v>19</v>
      </c>
      <c r="R42" t="s" s="15">
        <v>24</v>
      </c>
      <c r="S42" s="16"/>
      <c r="T42" t="s" s="19">
        <f>$B$9</f>
        <v>20</v>
      </c>
      <c r="U42" t="s" s="15">
        <v>24</v>
      </c>
      <c r="V42" s="16"/>
      <c r="W42" t="s" s="19">
        <f>$B$10</f>
        <v>21</v>
      </c>
      <c r="X42" t="s" s="15">
        <v>24</v>
      </c>
      <c r="Y42" s="17"/>
    </row>
    <row r="43" ht="14.75" customHeight="1">
      <c r="A43" s="7"/>
      <c r="B43" s="20"/>
      <c r="C43" s="21"/>
      <c r="D43" s="22"/>
      <c r="E43" s="20"/>
      <c r="F43" s="21"/>
      <c r="G43" s="22"/>
      <c r="H43" s="20"/>
      <c r="I43" s="21"/>
      <c r="J43" s="22"/>
      <c r="K43" s="20"/>
      <c r="L43" s="21"/>
      <c r="M43" s="22"/>
      <c r="N43" s="20"/>
      <c r="O43" s="21"/>
      <c r="P43" s="22"/>
      <c r="Q43" s="20"/>
      <c r="R43" s="21"/>
      <c r="S43" s="22"/>
      <c r="T43" s="20"/>
      <c r="U43" s="21"/>
      <c r="V43" s="22"/>
      <c r="W43" s="20"/>
      <c r="X43" s="21"/>
      <c r="Y43" s="22"/>
    </row>
    <row r="44" ht="14.75" customHeight="1">
      <c r="A44" t="s" s="9">
        <v>146</v>
      </c>
      <c r="B44" t="s" s="10">
        <f>$B$3</f>
        <v>12</v>
      </c>
      <c r="C44" t="s" s="11">
        <v>13</v>
      </c>
      <c r="D44" t="s" s="12">
        <v>14</v>
      </c>
      <c r="E44" t="s" s="10">
        <f>$B$4</f>
        <v>15</v>
      </c>
      <c r="F44" t="s" s="11">
        <v>13</v>
      </c>
      <c r="G44" t="s" s="12">
        <v>14</v>
      </c>
      <c r="H44" t="s" s="10">
        <f>$B$5</f>
        <v>16</v>
      </c>
      <c r="I44" t="s" s="11">
        <v>13</v>
      </c>
      <c r="J44" t="s" s="12">
        <v>14</v>
      </c>
      <c r="K44" t="s" s="10">
        <f>$B$6</f>
        <v>17</v>
      </c>
      <c r="L44" t="s" s="11">
        <v>13</v>
      </c>
      <c r="M44" t="s" s="12">
        <v>14</v>
      </c>
      <c r="N44" t="s" s="10">
        <f>$B$7</f>
        <v>18</v>
      </c>
      <c r="O44" t="s" s="11">
        <v>13</v>
      </c>
      <c r="P44" t="s" s="12">
        <v>14</v>
      </c>
      <c r="Q44" t="s" s="10">
        <f>$B$8</f>
        <v>19</v>
      </c>
      <c r="R44" t="s" s="11">
        <v>13</v>
      </c>
      <c r="S44" t="s" s="12">
        <v>14</v>
      </c>
      <c r="T44" t="s" s="10">
        <f>$B$9</f>
        <v>20</v>
      </c>
      <c r="U44" t="s" s="11">
        <v>13</v>
      </c>
      <c r="V44" t="s" s="12">
        <v>14</v>
      </c>
      <c r="W44" t="s" s="10">
        <f>$B$10</f>
        <v>21</v>
      </c>
      <c r="X44" t="s" s="11">
        <v>13</v>
      </c>
      <c r="Y44" t="s" s="12">
        <v>14</v>
      </c>
    </row>
    <row r="45" ht="14.75" customHeight="1">
      <c r="A45" t="s" s="13">
        <v>147</v>
      </c>
      <c r="B45" t="s" s="23">
        <v>23</v>
      </c>
      <c r="C45" t="s" s="24">
        <v>148</v>
      </c>
      <c r="D45" s="25"/>
      <c r="E45" t="s" s="23">
        <v>23</v>
      </c>
      <c r="F45" t="s" s="24">
        <v>148</v>
      </c>
      <c r="G45" s="25"/>
      <c r="H45" t="s" s="23">
        <v>149</v>
      </c>
      <c r="I45" t="s" s="24">
        <v>148</v>
      </c>
      <c r="J45" s="25"/>
      <c r="K45" t="s" s="23">
        <v>150</v>
      </c>
      <c r="L45" t="s" s="24">
        <v>148</v>
      </c>
      <c r="M45" s="25"/>
      <c r="N45" t="s" s="23">
        <v>151</v>
      </c>
      <c r="O45" t="s" s="24">
        <v>152</v>
      </c>
      <c r="P45" s="25"/>
      <c r="Q45" t="s" s="23">
        <v>153</v>
      </c>
      <c r="R45" t="s" s="24">
        <v>152</v>
      </c>
      <c r="S45" s="25"/>
      <c r="T45" t="s" s="23">
        <v>154</v>
      </c>
      <c r="U45" t="s" s="24">
        <v>155</v>
      </c>
      <c r="V45" s="25"/>
      <c r="W45" t="s" s="23">
        <v>23</v>
      </c>
      <c r="X45" t="s" s="24">
        <v>148</v>
      </c>
      <c r="Y45" s="26"/>
    </row>
    <row r="46" ht="14.75" customHeight="1">
      <c r="A46" t="s" s="13">
        <v>156</v>
      </c>
      <c r="B46" t="s" s="23">
        <v>23</v>
      </c>
      <c r="C46" t="s" s="24">
        <v>148</v>
      </c>
      <c r="D46" s="25"/>
      <c r="E46" t="s" s="23">
        <v>23</v>
      </c>
      <c r="F46" t="s" s="24">
        <v>148</v>
      </c>
      <c r="G46" s="25"/>
      <c r="H46" t="s" s="23">
        <v>157</v>
      </c>
      <c r="I46" t="s" s="24">
        <v>152</v>
      </c>
      <c r="J46" s="25"/>
      <c r="K46" t="s" s="23">
        <v>158</v>
      </c>
      <c r="L46" t="s" s="24">
        <v>152</v>
      </c>
      <c r="M46" s="25"/>
      <c r="N46" t="s" s="23">
        <v>23</v>
      </c>
      <c r="O46" t="s" s="24">
        <v>148</v>
      </c>
      <c r="P46" s="25"/>
      <c r="Q46" t="s" s="23">
        <v>159</v>
      </c>
      <c r="R46" t="s" s="24">
        <v>155</v>
      </c>
      <c r="S46" s="25"/>
      <c r="T46" t="s" s="23">
        <v>160</v>
      </c>
      <c r="U46" t="s" s="24">
        <v>161</v>
      </c>
      <c r="V46" s="25"/>
      <c r="W46" t="s" s="23">
        <v>23</v>
      </c>
      <c r="X46" t="s" s="24">
        <v>148</v>
      </c>
      <c r="Y46" s="26"/>
    </row>
    <row r="47" ht="14.75" customHeight="1">
      <c r="A47" t="s" s="13">
        <v>162</v>
      </c>
      <c r="B47" t="s" s="23">
        <v>23</v>
      </c>
      <c r="C47" t="s" s="24">
        <v>163</v>
      </c>
      <c r="D47" s="25"/>
      <c r="E47" t="s" s="23">
        <v>164</v>
      </c>
      <c r="F47" t="s" s="24">
        <v>163</v>
      </c>
      <c r="G47" s="25"/>
      <c r="H47" t="s" s="23">
        <v>165</v>
      </c>
      <c r="I47" t="s" s="24">
        <v>163</v>
      </c>
      <c r="J47" s="25"/>
      <c r="K47" t="s" s="23">
        <v>166</v>
      </c>
      <c r="L47" t="s" s="24">
        <v>163</v>
      </c>
      <c r="M47" s="25"/>
      <c r="N47" t="s" s="23">
        <v>23</v>
      </c>
      <c r="O47" t="s" s="24">
        <v>163</v>
      </c>
      <c r="P47" s="25"/>
      <c r="Q47" t="s" s="23">
        <v>23</v>
      </c>
      <c r="R47" t="s" s="24">
        <v>163</v>
      </c>
      <c r="S47" s="25"/>
      <c r="T47" t="s" s="23">
        <v>167</v>
      </c>
      <c r="U47" t="s" s="24">
        <v>161</v>
      </c>
      <c r="V47" s="25"/>
      <c r="W47" t="s" s="23">
        <v>168</v>
      </c>
      <c r="X47" t="s" s="24">
        <v>163</v>
      </c>
      <c r="Y47" s="26"/>
    </row>
    <row r="48" ht="14.75" customHeight="1">
      <c r="A48" t="s" s="13">
        <v>169</v>
      </c>
      <c r="B48" t="s" s="23">
        <v>170</v>
      </c>
      <c r="C48" t="s" s="24">
        <v>171</v>
      </c>
      <c r="D48" s="25"/>
      <c r="E48" t="s" s="23">
        <v>23</v>
      </c>
      <c r="F48" t="s" s="24">
        <v>171</v>
      </c>
      <c r="G48" s="25"/>
      <c r="H48" t="s" s="23">
        <v>23</v>
      </c>
      <c r="I48" t="s" s="24">
        <v>171</v>
      </c>
      <c r="J48" s="25"/>
      <c r="K48" t="s" s="23">
        <v>172</v>
      </c>
      <c r="L48" t="s" s="24">
        <v>171</v>
      </c>
      <c r="M48" s="25"/>
      <c r="N48" t="s" s="23">
        <v>173</v>
      </c>
      <c r="O48" t="s" s="24">
        <v>171</v>
      </c>
      <c r="P48" s="25"/>
      <c r="Q48" t="s" s="23">
        <v>23</v>
      </c>
      <c r="R48" t="s" s="24">
        <v>171</v>
      </c>
      <c r="S48" s="25"/>
      <c r="T48" t="s" s="23">
        <v>174</v>
      </c>
      <c r="U48" t="s" s="24">
        <v>175</v>
      </c>
      <c r="V48" s="25"/>
      <c r="W48" t="s" s="23">
        <v>176</v>
      </c>
      <c r="X48" t="s" s="24">
        <v>171</v>
      </c>
      <c r="Y48" s="26"/>
    </row>
    <row r="49" ht="14.75" customHeight="1">
      <c r="A49" t="s" s="13">
        <v>177</v>
      </c>
      <c r="B49" t="s" s="23">
        <v>23</v>
      </c>
      <c r="C49" t="s" s="24">
        <v>178</v>
      </c>
      <c r="D49" s="25"/>
      <c r="E49" t="s" s="23">
        <v>179</v>
      </c>
      <c r="F49" t="s" s="24">
        <v>178</v>
      </c>
      <c r="G49" s="25"/>
      <c r="H49" t="s" s="23">
        <v>23</v>
      </c>
      <c r="I49" t="s" s="24">
        <v>178</v>
      </c>
      <c r="J49" s="25"/>
      <c r="K49" t="s" s="23">
        <v>180</v>
      </c>
      <c r="L49" t="s" s="24">
        <v>178</v>
      </c>
      <c r="M49" s="25"/>
      <c r="N49" t="s" s="23">
        <v>23</v>
      </c>
      <c r="O49" t="s" s="24">
        <v>178</v>
      </c>
      <c r="P49" s="25"/>
      <c r="Q49" t="s" s="23">
        <v>23</v>
      </c>
      <c r="R49" t="s" s="24">
        <v>178</v>
      </c>
      <c r="S49" s="25"/>
      <c r="T49" t="s" s="23">
        <v>181</v>
      </c>
      <c r="U49" t="s" s="24">
        <v>178</v>
      </c>
      <c r="V49" s="25"/>
      <c r="W49" t="s" s="23">
        <v>23</v>
      </c>
      <c r="X49" t="s" s="24">
        <v>178</v>
      </c>
      <c r="Y49" s="26"/>
    </row>
    <row r="50" ht="14.75" customHeight="1">
      <c r="A50" t="s" s="13">
        <v>182</v>
      </c>
      <c r="B50" t="s" s="23">
        <v>23</v>
      </c>
      <c r="C50" t="s" s="24">
        <v>148</v>
      </c>
      <c r="D50" s="25"/>
      <c r="E50" t="s" s="23">
        <v>183</v>
      </c>
      <c r="F50" t="s" s="24">
        <v>148</v>
      </c>
      <c r="G50" s="25"/>
      <c r="H50" t="s" s="23">
        <v>23</v>
      </c>
      <c r="I50" t="s" s="24">
        <v>148</v>
      </c>
      <c r="J50" s="25"/>
      <c r="K50" t="s" s="23">
        <v>184</v>
      </c>
      <c r="L50" t="s" s="24">
        <v>148</v>
      </c>
      <c r="M50" s="25"/>
      <c r="N50" t="s" s="23">
        <v>151</v>
      </c>
      <c r="O50" t="s" s="24">
        <v>152</v>
      </c>
      <c r="P50" s="25"/>
      <c r="Q50" t="s" s="23">
        <v>159</v>
      </c>
      <c r="R50" t="s" s="24">
        <v>155</v>
      </c>
      <c r="S50" s="25"/>
      <c r="T50" t="s" s="23">
        <v>185</v>
      </c>
      <c r="U50" t="s" s="24">
        <v>148</v>
      </c>
      <c r="V50" s="25"/>
      <c r="W50" t="s" s="23">
        <v>186</v>
      </c>
      <c r="X50" t="s" s="24">
        <v>148</v>
      </c>
      <c r="Y50" s="26"/>
    </row>
    <row r="51" ht="14.75" customHeight="1">
      <c r="A51" t="s" s="13">
        <v>187</v>
      </c>
      <c r="B51" t="s" s="23">
        <v>23</v>
      </c>
      <c r="C51" t="s" s="24">
        <v>148</v>
      </c>
      <c r="D51" s="25"/>
      <c r="E51" t="s" s="23">
        <v>164</v>
      </c>
      <c r="F51" t="s" s="24">
        <v>148</v>
      </c>
      <c r="G51" s="25"/>
      <c r="H51" t="s" s="23">
        <v>23</v>
      </c>
      <c r="I51" t="s" s="24">
        <v>148</v>
      </c>
      <c r="J51" s="25"/>
      <c r="K51" t="s" s="23">
        <v>150</v>
      </c>
      <c r="L51" t="s" s="24">
        <v>148</v>
      </c>
      <c r="M51" s="25"/>
      <c r="N51" t="s" s="23">
        <v>23</v>
      </c>
      <c r="O51" t="s" s="24">
        <v>148</v>
      </c>
      <c r="P51" s="25"/>
      <c r="Q51" t="s" s="23">
        <v>23</v>
      </c>
      <c r="R51" t="s" s="24">
        <v>148</v>
      </c>
      <c r="S51" s="25"/>
      <c r="T51" t="s" s="23">
        <v>188</v>
      </c>
      <c r="U51" t="s" s="24">
        <v>163</v>
      </c>
      <c r="V51" s="25"/>
      <c r="W51" t="s" s="23">
        <v>23</v>
      </c>
      <c r="X51" t="s" s="24">
        <v>148</v>
      </c>
      <c r="Y51" s="26"/>
    </row>
    <row r="52" ht="14.75" customHeight="1">
      <c r="A52" t="s" s="13">
        <v>189</v>
      </c>
      <c r="B52" t="s" s="23">
        <v>23</v>
      </c>
      <c r="C52" t="s" s="24">
        <v>163</v>
      </c>
      <c r="D52" s="25"/>
      <c r="E52" t="s" s="23">
        <v>190</v>
      </c>
      <c r="F52" t="s" s="24">
        <v>163</v>
      </c>
      <c r="G52" s="25"/>
      <c r="H52" t="s" s="23">
        <v>165</v>
      </c>
      <c r="I52" t="s" s="24">
        <v>163</v>
      </c>
      <c r="J52" s="25"/>
      <c r="K52" t="s" s="23">
        <v>166</v>
      </c>
      <c r="L52" t="s" s="24">
        <v>163</v>
      </c>
      <c r="M52" s="25"/>
      <c r="N52" t="s" s="23">
        <v>23</v>
      </c>
      <c r="O52" t="s" s="24">
        <v>163</v>
      </c>
      <c r="P52" s="25"/>
      <c r="Q52" t="s" s="23">
        <v>191</v>
      </c>
      <c r="R52" t="s" s="24">
        <v>163</v>
      </c>
      <c r="S52" s="25"/>
      <c r="T52" t="s" s="23">
        <v>167</v>
      </c>
      <c r="U52" t="s" s="24">
        <v>161</v>
      </c>
      <c r="V52" s="25"/>
      <c r="W52" t="s" s="23">
        <v>168</v>
      </c>
      <c r="X52" t="s" s="24">
        <v>163</v>
      </c>
      <c r="Y52" s="26"/>
    </row>
    <row r="53" ht="14.75" customHeight="1">
      <c r="A53" t="s" s="13">
        <v>192</v>
      </c>
      <c r="B53" t="s" s="23">
        <v>170</v>
      </c>
      <c r="C53" t="s" s="24">
        <v>171</v>
      </c>
      <c r="D53" s="25"/>
      <c r="E53" t="s" s="23">
        <v>193</v>
      </c>
      <c r="F53" t="s" s="24">
        <v>171</v>
      </c>
      <c r="G53" s="25"/>
      <c r="H53" t="s" s="23">
        <v>23</v>
      </c>
      <c r="I53" t="s" s="24">
        <v>171</v>
      </c>
      <c r="J53" s="25"/>
      <c r="K53" t="s" s="23">
        <v>172</v>
      </c>
      <c r="L53" t="s" s="24">
        <v>171</v>
      </c>
      <c r="M53" s="25"/>
      <c r="N53" t="s" s="23">
        <v>173</v>
      </c>
      <c r="O53" t="s" s="24">
        <v>171</v>
      </c>
      <c r="P53" s="25"/>
      <c r="Q53" t="s" s="23">
        <v>23</v>
      </c>
      <c r="R53" t="s" s="24">
        <v>171</v>
      </c>
      <c r="S53" s="25"/>
      <c r="T53" t="s" s="23">
        <v>194</v>
      </c>
      <c r="U53" t="s" s="24">
        <v>171</v>
      </c>
      <c r="V53" s="25"/>
      <c r="W53" t="s" s="23">
        <v>176</v>
      </c>
      <c r="X53" t="s" s="24">
        <v>171</v>
      </c>
      <c r="Y53" s="26"/>
    </row>
    <row r="54" ht="14.75" customHeight="1">
      <c r="A54" t="s" s="13">
        <v>195</v>
      </c>
      <c r="B54" t="s" s="23">
        <v>23</v>
      </c>
      <c r="C54" t="s" s="24">
        <v>148</v>
      </c>
      <c r="D54" s="25"/>
      <c r="E54" t="s" s="23">
        <v>183</v>
      </c>
      <c r="F54" t="s" s="24">
        <v>148</v>
      </c>
      <c r="G54" s="25"/>
      <c r="H54" t="s" s="23">
        <v>23</v>
      </c>
      <c r="I54" t="s" s="24">
        <v>148</v>
      </c>
      <c r="J54" s="25"/>
      <c r="K54" t="s" s="23">
        <v>184</v>
      </c>
      <c r="L54" t="s" s="24">
        <v>148</v>
      </c>
      <c r="M54" s="25"/>
      <c r="N54" t="s" s="23">
        <v>151</v>
      </c>
      <c r="O54" t="s" s="24">
        <v>152</v>
      </c>
      <c r="P54" s="25"/>
      <c r="Q54" t="s" s="23">
        <v>159</v>
      </c>
      <c r="R54" t="s" s="24">
        <v>155</v>
      </c>
      <c r="S54" s="25"/>
      <c r="T54" t="s" s="23">
        <v>185</v>
      </c>
      <c r="U54" t="s" s="24">
        <v>148</v>
      </c>
      <c r="V54" s="25"/>
      <c r="W54" t="s" s="23">
        <v>23</v>
      </c>
      <c r="X54" t="s" s="24">
        <v>148</v>
      </c>
      <c r="Y54" s="26"/>
    </row>
    <row r="55" ht="14.75" customHeight="1">
      <c r="A55" t="s" s="13">
        <v>196</v>
      </c>
      <c r="B55" t="s" s="23">
        <v>23</v>
      </c>
      <c r="C55" t="s" s="24">
        <v>148</v>
      </c>
      <c r="D55" s="25"/>
      <c r="E55" t="s" s="23">
        <v>23</v>
      </c>
      <c r="F55" t="s" s="24">
        <v>148</v>
      </c>
      <c r="G55" s="25"/>
      <c r="H55" t="s" s="23">
        <v>23</v>
      </c>
      <c r="I55" t="s" s="24">
        <v>148</v>
      </c>
      <c r="J55" s="25"/>
      <c r="K55" t="s" s="23">
        <v>150</v>
      </c>
      <c r="L55" t="s" s="24">
        <v>148</v>
      </c>
      <c r="M55" s="25"/>
      <c r="N55" t="s" s="23">
        <v>23</v>
      </c>
      <c r="O55" t="s" s="24">
        <v>148</v>
      </c>
      <c r="P55" s="25"/>
      <c r="Q55" t="s" s="23">
        <v>23</v>
      </c>
      <c r="R55" t="s" s="24">
        <v>148</v>
      </c>
      <c r="S55" s="25"/>
      <c r="T55" t="s" s="23">
        <v>197</v>
      </c>
      <c r="U55" t="s" s="24">
        <v>155</v>
      </c>
      <c r="V55" s="25"/>
      <c r="W55" t="s" s="23">
        <v>23</v>
      </c>
      <c r="X55" t="s" s="24">
        <v>148</v>
      </c>
      <c r="Y55" s="26"/>
    </row>
    <row r="56" ht="14.75" customHeight="1">
      <c r="A56" t="s" s="13">
        <v>198</v>
      </c>
      <c r="B56" t="s" s="23">
        <v>199</v>
      </c>
      <c r="C56" t="s" s="24">
        <v>161</v>
      </c>
      <c r="D56" s="25"/>
      <c r="E56" t="s" s="23">
        <v>200</v>
      </c>
      <c r="F56" t="s" s="24">
        <v>163</v>
      </c>
      <c r="G56" s="25"/>
      <c r="H56" t="s" s="23">
        <v>165</v>
      </c>
      <c r="I56" t="s" s="24">
        <v>163</v>
      </c>
      <c r="J56" s="25"/>
      <c r="K56" t="s" s="23">
        <v>201</v>
      </c>
      <c r="L56" t="s" s="24">
        <v>161</v>
      </c>
      <c r="M56" s="25"/>
      <c r="N56" t="s" s="23">
        <v>23</v>
      </c>
      <c r="O56" t="s" s="24">
        <v>163</v>
      </c>
      <c r="P56" s="25"/>
      <c r="Q56" t="s" s="23">
        <v>191</v>
      </c>
      <c r="R56" t="s" s="24">
        <v>163</v>
      </c>
      <c r="S56" s="25"/>
      <c r="T56" t="s" s="23">
        <v>202</v>
      </c>
      <c r="U56" t="s" s="24">
        <v>163</v>
      </c>
      <c r="V56" s="25"/>
      <c r="W56" t="s" s="23">
        <v>203</v>
      </c>
      <c r="X56" t="s" s="24">
        <v>163</v>
      </c>
      <c r="Y56" s="26"/>
    </row>
    <row r="57" ht="14.75" customHeight="1">
      <c r="A57" t="s" s="13">
        <v>204</v>
      </c>
      <c r="B57" t="s" s="23">
        <v>170</v>
      </c>
      <c r="C57" t="s" s="24">
        <v>171</v>
      </c>
      <c r="D57" s="25"/>
      <c r="E57" t="s" s="23">
        <v>23</v>
      </c>
      <c r="F57" t="s" s="24">
        <v>171</v>
      </c>
      <c r="G57" s="25"/>
      <c r="H57" t="s" s="23">
        <v>23</v>
      </c>
      <c r="I57" t="s" s="24">
        <v>171</v>
      </c>
      <c r="J57" s="25"/>
      <c r="K57" t="s" s="23">
        <v>205</v>
      </c>
      <c r="L57" t="s" s="24">
        <v>171</v>
      </c>
      <c r="M57" s="25"/>
      <c r="N57" t="s" s="23">
        <v>173</v>
      </c>
      <c r="O57" t="s" s="24">
        <v>171</v>
      </c>
      <c r="P57" s="25"/>
      <c r="Q57" t="s" s="23">
        <v>23</v>
      </c>
      <c r="R57" t="s" s="24">
        <v>171</v>
      </c>
      <c r="S57" s="25"/>
      <c r="T57" t="s" s="23">
        <v>194</v>
      </c>
      <c r="U57" t="s" s="24">
        <v>171</v>
      </c>
      <c r="V57" s="25"/>
      <c r="W57" t="s" s="23">
        <v>176</v>
      </c>
      <c r="X57" t="s" s="24">
        <v>171</v>
      </c>
      <c r="Y57" s="26"/>
    </row>
    <row r="58" ht="14.75" customHeight="1">
      <c r="A58" t="s" s="13">
        <v>206</v>
      </c>
      <c r="B58" t="s" s="23">
        <v>23</v>
      </c>
      <c r="C58" t="s" s="24">
        <v>148</v>
      </c>
      <c r="D58" s="25"/>
      <c r="E58" t="s" s="23">
        <v>200</v>
      </c>
      <c r="F58" t="s" s="24">
        <v>163</v>
      </c>
      <c r="G58" s="25"/>
      <c r="H58" t="s" s="23">
        <v>207</v>
      </c>
      <c r="I58" t="s" s="24">
        <v>155</v>
      </c>
      <c r="J58" s="25"/>
      <c r="K58" t="s" s="23">
        <v>208</v>
      </c>
      <c r="L58" t="s" s="24">
        <v>152</v>
      </c>
      <c r="M58" s="25"/>
      <c r="N58" t="s" s="23">
        <v>23</v>
      </c>
      <c r="O58" t="s" s="24">
        <v>148</v>
      </c>
      <c r="P58" s="25"/>
      <c r="Q58" t="s" s="23">
        <v>153</v>
      </c>
      <c r="R58" t="s" s="24">
        <v>148</v>
      </c>
      <c r="S58" s="25"/>
      <c r="T58" t="s" s="23">
        <v>185</v>
      </c>
      <c r="U58" t="s" s="24">
        <v>148</v>
      </c>
      <c r="V58" s="25"/>
      <c r="W58" t="s" s="23">
        <v>23</v>
      </c>
      <c r="X58" t="s" s="24">
        <v>148</v>
      </c>
      <c r="Y58" s="26"/>
    </row>
    <row r="59" ht="14.75" customHeight="1">
      <c r="A59" t="s" s="13">
        <v>209</v>
      </c>
      <c r="B59" t="s" s="23">
        <v>23</v>
      </c>
      <c r="C59" t="s" s="24">
        <v>163</v>
      </c>
      <c r="D59" s="25"/>
      <c r="E59" t="s" s="23">
        <v>190</v>
      </c>
      <c r="F59" t="s" s="24">
        <v>163</v>
      </c>
      <c r="G59" s="25"/>
      <c r="H59" t="s" s="23">
        <v>210</v>
      </c>
      <c r="I59" t="s" s="24">
        <v>161</v>
      </c>
      <c r="J59" s="25"/>
      <c r="K59" t="s" s="23">
        <v>201</v>
      </c>
      <c r="L59" t="s" s="24">
        <v>161</v>
      </c>
      <c r="M59" s="25"/>
      <c r="N59" t="s" s="23">
        <v>23</v>
      </c>
      <c r="O59" t="s" s="24">
        <v>163</v>
      </c>
      <c r="P59" s="25"/>
      <c r="Q59" t="s" s="23">
        <v>23</v>
      </c>
      <c r="R59" t="s" s="24">
        <v>163</v>
      </c>
      <c r="S59" s="25"/>
      <c r="T59" t="s" s="23">
        <v>211</v>
      </c>
      <c r="U59" t="s" s="24">
        <v>163</v>
      </c>
      <c r="V59" s="25"/>
      <c r="W59" t="s" s="23">
        <v>23</v>
      </c>
      <c r="X59" t="s" s="24">
        <v>163</v>
      </c>
      <c r="Y59" s="26"/>
    </row>
    <row r="60" ht="14.75" customHeight="1">
      <c r="A60" t="s" s="13">
        <v>212</v>
      </c>
      <c r="B60" t="s" s="23">
        <v>23</v>
      </c>
      <c r="C60" t="s" s="24">
        <v>171</v>
      </c>
      <c r="D60" s="25"/>
      <c r="E60" t="s" s="23">
        <v>23</v>
      </c>
      <c r="F60" t="s" s="24">
        <v>171</v>
      </c>
      <c r="G60" s="25"/>
      <c r="H60" t="s" s="23">
        <v>23</v>
      </c>
      <c r="I60" t="s" s="24">
        <v>171</v>
      </c>
      <c r="J60" s="25"/>
      <c r="K60" t="s" s="23">
        <v>213</v>
      </c>
      <c r="L60" t="s" s="24">
        <v>171</v>
      </c>
      <c r="M60" s="25"/>
      <c r="N60" t="s" s="23">
        <v>173</v>
      </c>
      <c r="O60" t="s" s="24">
        <v>171</v>
      </c>
      <c r="P60" s="25"/>
      <c r="Q60" t="s" s="23">
        <v>23</v>
      </c>
      <c r="R60" t="s" s="24">
        <v>171</v>
      </c>
      <c r="S60" s="25"/>
      <c r="T60" t="s" s="23">
        <v>214</v>
      </c>
      <c r="U60" t="s" s="24">
        <v>178</v>
      </c>
      <c r="V60" s="25"/>
      <c r="W60" t="s" s="23">
        <v>23</v>
      </c>
      <c r="X60" t="s" s="24">
        <v>171</v>
      </c>
      <c r="Y60" s="26"/>
    </row>
    <row r="61" ht="14.75" customHeight="1">
      <c r="A61" t="s" s="13">
        <v>215</v>
      </c>
      <c r="B61" t="s" s="23">
        <v>23</v>
      </c>
      <c r="C61" t="s" s="24">
        <v>178</v>
      </c>
      <c r="D61" s="25"/>
      <c r="E61" t="s" s="23">
        <v>23</v>
      </c>
      <c r="F61" t="s" s="24">
        <v>178</v>
      </c>
      <c r="G61" s="25"/>
      <c r="H61" t="s" s="23">
        <v>23</v>
      </c>
      <c r="I61" t="s" s="24">
        <v>178</v>
      </c>
      <c r="J61" s="25"/>
      <c r="K61" t="s" s="23">
        <v>180</v>
      </c>
      <c r="L61" t="s" s="24">
        <v>178</v>
      </c>
      <c r="M61" s="25"/>
      <c r="N61" t="s" s="23">
        <v>23</v>
      </c>
      <c r="O61" t="s" s="24">
        <v>178</v>
      </c>
      <c r="P61" s="25"/>
      <c r="Q61" t="s" s="23">
        <v>23</v>
      </c>
      <c r="R61" t="s" s="24">
        <v>178</v>
      </c>
      <c r="S61" s="25"/>
      <c r="T61" t="s" s="23">
        <v>216</v>
      </c>
      <c r="U61" t="s" s="24">
        <v>178</v>
      </c>
      <c r="V61" s="25"/>
      <c r="W61" t="s" s="23">
        <v>23</v>
      </c>
      <c r="X61" t="s" s="24">
        <v>178</v>
      </c>
      <c r="Y61" s="26"/>
    </row>
    <row r="62" ht="14.75" customHeight="1">
      <c r="A62" t="s" s="13">
        <v>217</v>
      </c>
      <c r="B62" t="s" s="23">
        <v>23</v>
      </c>
      <c r="C62" t="s" s="24">
        <v>148</v>
      </c>
      <c r="D62" s="25"/>
      <c r="E62" t="s" s="23">
        <v>23</v>
      </c>
      <c r="F62" t="s" s="24">
        <v>148</v>
      </c>
      <c r="G62" s="25"/>
      <c r="H62" t="s" s="23">
        <v>218</v>
      </c>
      <c r="I62" t="s" s="24">
        <v>178</v>
      </c>
      <c r="J62" s="25"/>
      <c r="K62" t="s" s="23">
        <v>219</v>
      </c>
      <c r="L62" t="s" s="24">
        <v>163</v>
      </c>
      <c r="M62" s="25"/>
      <c r="N62" t="s" s="23">
        <v>151</v>
      </c>
      <c r="O62" t="s" s="24">
        <v>152</v>
      </c>
      <c r="P62" s="25"/>
      <c r="Q62" t="s" s="23">
        <v>220</v>
      </c>
      <c r="R62" t="s" s="24">
        <v>155</v>
      </c>
      <c r="S62" s="25"/>
      <c r="T62" t="s" s="23">
        <v>221</v>
      </c>
      <c r="U62" t="s" s="24">
        <v>152</v>
      </c>
      <c r="V62" s="25"/>
      <c r="W62" t="s" s="23">
        <v>23</v>
      </c>
      <c r="X62" t="s" s="24">
        <v>148</v>
      </c>
      <c r="Y62" s="26"/>
    </row>
    <row r="63" ht="14.75" customHeight="1">
      <c r="A63" t="s" s="13">
        <v>222</v>
      </c>
      <c r="B63" t="s" s="23">
        <v>223</v>
      </c>
      <c r="C63" t="s" s="24">
        <v>161</v>
      </c>
      <c r="D63" s="25"/>
      <c r="E63" t="s" s="23">
        <v>190</v>
      </c>
      <c r="F63" t="s" s="24">
        <v>163</v>
      </c>
      <c r="G63" s="25"/>
      <c r="H63" t="s" s="23">
        <v>224</v>
      </c>
      <c r="I63" t="s" s="24">
        <v>171</v>
      </c>
      <c r="J63" s="25"/>
      <c r="K63" t="s" s="23">
        <v>225</v>
      </c>
      <c r="L63" t="s" s="24">
        <v>163</v>
      </c>
      <c r="M63" s="25"/>
      <c r="N63" t="s" s="23">
        <v>23</v>
      </c>
      <c r="O63" t="s" s="24">
        <v>163</v>
      </c>
      <c r="P63" s="25"/>
      <c r="Q63" t="s" s="23">
        <v>23</v>
      </c>
      <c r="R63" t="s" s="24">
        <v>163</v>
      </c>
      <c r="S63" s="25"/>
      <c r="T63" t="s" s="23">
        <v>211</v>
      </c>
      <c r="U63" t="s" s="24">
        <v>163</v>
      </c>
      <c r="V63" s="25"/>
      <c r="W63" t="s" s="23">
        <v>226</v>
      </c>
      <c r="X63" t="s" s="24">
        <v>163</v>
      </c>
      <c r="Y63" s="26"/>
    </row>
    <row r="64" ht="14.75" customHeight="1">
      <c r="A64" t="s" s="13">
        <v>227</v>
      </c>
      <c r="B64" t="s" s="23">
        <v>23</v>
      </c>
      <c r="C64" t="s" s="24">
        <v>171</v>
      </c>
      <c r="D64" s="25"/>
      <c r="E64" t="s" s="23">
        <v>179</v>
      </c>
      <c r="F64" t="s" s="24">
        <v>178</v>
      </c>
      <c r="G64" s="25"/>
      <c r="H64" t="s" s="23">
        <v>228</v>
      </c>
      <c r="I64" t="s" s="24">
        <v>171</v>
      </c>
      <c r="J64" s="25"/>
      <c r="K64" t="s" s="23">
        <v>213</v>
      </c>
      <c r="L64" t="s" s="24">
        <v>171</v>
      </c>
      <c r="M64" s="25"/>
      <c r="N64" t="s" s="23">
        <v>23</v>
      </c>
      <c r="O64" t="s" s="24">
        <v>171</v>
      </c>
      <c r="P64" s="25"/>
      <c r="Q64" t="s" s="23">
        <v>23</v>
      </c>
      <c r="R64" t="s" s="24">
        <v>171</v>
      </c>
      <c r="S64" s="25"/>
      <c r="T64" t="s" s="23">
        <v>229</v>
      </c>
      <c r="U64" t="s" s="24">
        <v>178</v>
      </c>
      <c r="V64" s="25"/>
      <c r="W64" t="s" s="23">
        <v>230</v>
      </c>
      <c r="X64" t="s" s="24">
        <v>171</v>
      </c>
      <c r="Y64" s="26"/>
    </row>
    <row r="65" ht="14.75" customHeight="1">
      <c r="A65" t="s" s="13">
        <v>231</v>
      </c>
      <c r="B65" t="s" s="23">
        <v>23</v>
      </c>
      <c r="C65" t="s" s="24">
        <v>148</v>
      </c>
      <c r="D65" s="25"/>
      <c r="E65" t="s" s="23">
        <v>23</v>
      </c>
      <c r="F65" t="s" s="24">
        <v>148</v>
      </c>
      <c r="G65" s="25"/>
      <c r="H65" t="s" s="23">
        <v>23</v>
      </c>
      <c r="I65" t="s" s="24">
        <v>148</v>
      </c>
      <c r="J65" s="25"/>
      <c r="K65" t="s" s="23">
        <v>219</v>
      </c>
      <c r="L65" t="s" s="24">
        <v>163</v>
      </c>
      <c r="M65" s="25"/>
      <c r="N65" t="s" s="23">
        <v>151</v>
      </c>
      <c r="O65" t="s" s="24">
        <v>152</v>
      </c>
      <c r="P65" s="25"/>
      <c r="Q65" t="s" s="23">
        <v>23</v>
      </c>
      <c r="R65" t="s" s="24">
        <v>148</v>
      </c>
      <c r="S65" s="25"/>
      <c r="T65" t="s" s="23">
        <v>221</v>
      </c>
      <c r="U65" t="s" s="24">
        <v>152</v>
      </c>
      <c r="V65" s="25"/>
      <c r="W65" t="s" s="23">
        <v>23</v>
      </c>
      <c r="X65" t="s" s="24">
        <v>148</v>
      </c>
      <c r="Y65" s="26"/>
    </row>
    <row r="66" ht="14.75" customHeight="1">
      <c r="A66" t="s" s="13">
        <v>232</v>
      </c>
      <c r="B66" t="s" s="23">
        <v>223</v>
      </c>
      <c r="C66" t="s" s="24">
        <v>161</v>
      </c>
      <c r="D66" s="25"/>
      <c r="E66" t="s" s="23">
        <v>200</v>
      </c>
      <c r="F66" t="s" s="24">
        <v>163</v>
      </c>
      <c r="G66" s="25"/>
      <c r="H66" t="s" s="23">
        <v>224</v>
      </c>
      <c r="I66" t="s" s="24">
        <v>171</v>
      </c>
      <c r="J66" s="25"/>
      <c r="K66" t="s" s="23">
        <v>225</v>
      </c>
      <c r="L66" t="s" s="24">
        <v>163</v>
      </c>
      <c r="M66" s="25"/>
      <c r="N66" t="s" s="23">
        <v>23</v>
      </c>
      <c r="O66" t="s" s="24">
        <v>163</v>
      </c>
      <c r="P66" s="25"/>
      <c r="Q66" t="s" s="23">
        <v>23</v>
      </c>
      <c r="R66" t="s" s="24">
        <v>163</v>
      </c>
      <c r="S66" s="25"/>
      <c r="T66" t="s" s="23">
        <v>211</v>
      </c>
      <c r="U66" t="s" s="24">
        <v>163</v>
      </c>
      <c r="V66" s="25"/>
      <c r="W66" t="s" s="23">
        <v>226</v>
      </c>
      <c r="X66" t="s" s="24">
        <v>163</v>
      </c>
      <c r="Y66" s="26"/>
    </row>
    <row r="67" ht="14.75" customHeight="1">
      <c r="A67" t="s" s="13">
        <v>233</v>
      </c>
      <c r="B67" t="s" s="23">
        <v>23</v>
      </c>
      <c r="C67" t="s" s="24">
        <v>171</v>
      </c>
      <c r="D67" s="25"/>
      <c r="E67" t="s" s="23">
        <v>23</v>
      </c>
      <c r="F67" t="s" s="24">
        <v>171</v>
      </c>
      <c r="G67" s="25"/>
      <c r="H67" t="s" s="23">
        <v>228</v>
      </c>
      <c r="I67" t="s" s="24">
        <v>171</v>
      </c>
      <c r="J67" s="25"/>
      <c r="K67" t="s" s="23">
        <v>213</v>
      </c>
      <c r="L67" t="s" s="24">
        <v>171</v>
      </c>
      <c r="M67" s="25"/>
      <c r="N67" t="s" s="23">
        <v>23</v>
      </c>
      <c r="O67" t="s" s="24">
        <v>171</v>
      </c>
      <c r="P67" s="25"/>
      <c r="Q67" t="s" s="23">
        <v>23</v>
      </c>
      <c r="R67" t="s" s="24">
        <v>171</v>
      </c>
      <c r="S67" s="25"/>
      <c r="T67" t="s" s="23">
        <v>181</v>
      </c>
      <c r="U67" t="s" s="24">
        <v>178</v>
      </c>
      <c r="V67" s="25"/>
      <c r="W67" t="s" s="23">
        <v>230</v>
      </c>
      <c r="X67" t="s" s="24">
        <v>171</v>
      </c>
      <c r="Y67" s="26"/>
    </row>
    <row r="68" ht="14.75" customHeight="1">
      <c r="A68" t="s" s="13">
        <v>234</v>
      </c>
      <c r="B68" t="s" s="23">
        <v>23</v>
      </c>
      <c r="C68" t="s" s="24">
        <v>178</v>
      </c>
      <c r="D68" s="25"/>
      <c r="E68" t="s" s="23">
        <v>179</v>
      </c>
      <c r="F68" t="s" s="24">
        <v>178</v>
      </c>
      <c r="G68" s="25"/>
      <c r="H68" t="s" s="23">
        <v>218</v>
      </c>
      <c r="I68" t="s" s="24">
        <v>178</v>
      </c>
      <c r="J68" s="25"/>
      <c r="K68" t="s" s="23">
        <v>180</v>
      </c>
      <c r="L68" t="s" s="24">
        <v>178</v>
      </c>
      <c r="M68" s="25"/>
      <c r="N68" t="s" s="23">
        <v>23</v>
      </c>
      <c r="O68" t="s" s="24">
        <v>178</v>
      </c>
      <c r="P68" s="25"/>
      <c r="Q68" t="s" s="23">
        <v>23</v>
      </c>
      <c r="R68" t="s" s="24">
        <v>178</v>
      </c>
      <c r="S68" s="25"/>
      <c r="T68" t="s" s="23">
        <v>229</v>
      </c>
      <c r="U68" t="s" s="24">
        <v>178</v>
      </c>
      <c r="V68" s="25"/>
      <c r="W68" t="s" s="23">
        <v>23</v>
      </c>
      <c r="X68" t="s" s="24">
        <v>178</v>
      </c>
      <c r="Y68" s="26"/>
    </row>
    <row r="69" ht="14.75" customHeight="1">
      <c r="A69" t="s" s="13">
        <v>235</v>
      </c>
      <c r="B69" t="s" s="23">
        <v>23</v>
      </c>
      <c r="C69" t="s" s="24">
        <v>148</v>
      </c>
      <c r="D69" s="25"/>
      <c r="E69" t="s" s="23">
        <v>23</v>
      </c>
      <c r="F69" t="s" s="24">
        <v>148</v>
      </c>
      <c r="G69" s="25"/>
      <c r="H69" t="s" s="23">
        <v>23</v>
      </c>
      <c r="I69" t="s" s="24">
        <v>148</v>
      </c>
      <c r="J69" s="25"/>
      <c r="K69" t="s" s="23">
        <v>166</v>
      </c>
      <c r="L69" t="s" s="24">
        <v>163</v>
      </c>
      <c r="M69" s="25"/>
      <c r="N69" t="s" s="23">
        <v>23</v>
      </c>
      <c r="O69" t="s" s="24">
        <v>148</v>
      </c>
      <c r="P69" s="25"/>
      <c r="Q69" t="s" s="23">
        <v>23</v>
      </c>
      <c r="R69" t="s" s="24">
        <v>148</v>
      </c>
      <c r="S69" s="25"/>
      <c r="T69" t="s" s="23">
        <v>154</v>
      </c>
      <c r="U69" t="s" s="24">
        <v>155</v>
      </c>
      <c r="V69" s="25"/>
      <c r="W69" t="s" s="23">
        <v>23</v>
      </c>
      <c r="X69" t="s" s="24">
        <v>148</v>
      </c>
      <c r="Y69" s="26"/>
    </row>
    <row r="70" ht="14.75" customHeight="1">
      <c r="A70" t="s" s="13">
        <v>236</v>
      </c>
      <c r="B70" t="s" s="23">
        <v>23</v>
      </c>
      <c r="C70" t="s" s="24">
        <v>163</v>
      </c>
      <c r="D70" s="25"/>
      <c r="E70" t="s" s="23">
        <v>200</v>
      </c>
      <c r="F70" t="s" s="24">
        <v>163</v>
      </c>
      <c r="G70" s="25"/>
      <c r="H70" t="s" s="23">
        <v>165</v>
      </c>
      <c r="I70" t="s" s="24">
        <v>163</v>
      </c>
      <c r="J70" s="25"/>
      <c r="K70" t="s" s="23">
        <v>237</v>
      </c>
      <c r="L70" t="s" s="24">
        <v>161</v>
      </c>
      <c r="M70" s="25"/>
      <c r="N70" t="s" s="23">
        <v>23</v>
      </c>
      <c r="O70" t="s" s="24">
        <v>163</v>
      </c>
      <c r="P70" s="25"/>
      <c r="Q70" t="s" s="23">
        <v>23</v>
      </c>
      <c r="R70" t="s" s="24">
        <v>163</v>
      </c>
      <c r="S70" s="25"/>
      <c r="T70" t="s" s="23">
        <v>202</v>
      </c>
      <c r="U70" t="s" s="24">
        <v>163</v>
      </c>
      <c r="V70" s="25"/>
      <c r="W70" t="s" s="23">
        <v>168</v>
      </c>
      <c r="X70" t="s" s="24">
        <v>163</v>
      </c>
      <c r="Y70" s="26"/>
    </row>
    <row r="71" ht="14.75" customHeight="1">
      <c r="A71" t="s" s="13">
        <v>238</v>
      </c>
      <c r="B71" t="s" s="23">
        <v>23</v>
      </c>
      <c r="C71" t="s" s="24">
        <v>148</v>
      </c>
      <c r="D71" s="25"/>
      <c r="E71" t="s" s="23">
        <v>23</v>
      </c>
      <c r="F71" t="s" s="24">
        <v>148</v>
      </c>
      <c r="G71" s="25"/>
      <c r="H71" t="s" s="23">
        <v>23</v>
      </c>
      <c r="I71" t="s" s="24">
        <v>148</v>
      </c>
      <c r="J71" s="25"/>
      <c r="K71" t="s" s="23">
        <v>23</v>
      </c>
      <c r="L71" t="s" s="24">
        <v>148</v>
      </c>
      <c r="M71" s="25"/>
      <c r="N71" t="s" s="23">
        <v>23</v>
      </c>
      <c r="O71" t="s" s="24">
        <v>148</v>
      </c>
      <c r="P71" s="25"/>
      <c r="Q71" t="s" s="23">
        <v>23</v>
      </c>
      <c r="R71" t="s" s="24">
        <v>148</v>
      </c>
      <c r="S71" s="25"/>
      <c r="T71" t="s" s="23">
        <v>23</v>
      </c>
      <c r="U71" t="s" s="24">
        <v>148</v>
      </c>
      <c r="V71" s="25"/>
      <c r="W71" t="s" s="23">
        <v>23</v>
      </c>
      <c r="X71" t="s" s="24">
        <v>148</v>
      </c>
      <c r="Y71" s="26"/>
    </row>
    <row r="72" ht="14.75" customHeight="1">
      <c r="A72" t="s" s="13">
        <v>239</v>
      </c>
      <c r="B72" t="s" s="23">
        <v>23</v>
      </c>
      <c r="C72" t="s" s="24">
        <v>163</v>
      </c>
      <c r="D72" s="25"/>
      <c r="E72" t="s" s="23">
        <v>23</v>
      </c>
      <c r="F72" t="s" s="24">
        <v>163</v>
      </c>
      <c r="G72" s="25"/>
      <c r="H72" t="s" s="23">
        <v>23</v>
      </c>
      <c r="I72" t="s" s="24">
        <v>163</v>
      </c>
      <c r="J72" s="25"/>
      <c r="K72" t="s" s="23">
        <v>23</v>
      </c>
      <c r="L72" t="s" s="24">
        <v>163</v>
      </c>
      <c r="M72" s="25"/>
      <c r="N72" t="s" s="23">
        <v>23</v>
      </c>
      <c r="O72" t="s" s="24">
        <v>163</v>
      </c>
      <c r="P72" s="25"/>
      <c r="Q72" t="s" s="23">
        <v>23</v>
      </c>
      <c r="R72" t="s" s="24">
        <v>163</v>
      </c>
      <c r="S72" s="25"/>
      <c r="T72" t="s" s="23">
        <v>23</v>
      </c>
      <c r="U72" t="s" s="24">
        <v>163</v>
      </c>
      <c r="V72" s="25"/>
      <c r="W72" t="s" s="23">
        <v>23</v>
      </c>
      <c r="X72" t="s" s="24">
        <v>163</v>
      </c>
      <c r="Y72" s="26"/>
    </row>
    <row r="73" ht="14.75" customHeight="1">
      <c r="A73" t="s" s="13">
        <v>240</v>
      </c>
      <c r="B73" t="s" s="23">
        <v>23</v>
      </c>
      <c r="C73" t="s" s="24">
        <v>171</v>
      </c>
      <c r="D73" s="25"/>
      <c r="E73" t="s" s="23">
        <v>23</v>
      </c>
      <c r="F73" t="s" s="24">
        <v>171</v>
      </c>
      <c r="G73" s="25"/>
      <c r="H73" t="s" s="23">
        <v>23</v>
      </c>
      <c r="I73" t="s" s="24">
        <v>171</v>
      </c>
      <c r="J73" s="25"/>
      <c r="K73" t="s" s="23">
        <v>23</v>
      </c>
      <c r="L73" t="s" s="24">
        <v>171</v>
      </c>
      <c r="M73" s="25"/>
      <c r="N73" t="s" s="23">
        <v>23</v>
      </c>
      <c r="O73" t="s" s="24">
        <v>171</v>
      </c>
      <c r="P73" s="25"/>
      <c r="Q73" t="s" s="23">
        <v>23</v>
      </c>
      <c r="R73" t="s" s="24">
        <v>171</v>
      </c>
      <c r="S73" s="25"/>
      <c r="T73" t="s" s="23">
        <v>23</v>
      </c>
      <c r="U73" t="s" s="24">
        <v>171</v>
      </c>
      <c r="V73" s="25"/>
      <c r="W73" t="s" s="23">
        <v>23</v>
      </c>
      <c r="X73" t="s" s="24">
        <v>171</v>
      </c>
      <c r="Y73" s="26"/>
    </row>
    <row r="74" ht="14.75" customHeight="1">
      <c r="A74" t="s" s="9">
        <v>241</v>
      </c>
      <c r="B74" t="s" s="18">
        <f>$B$3</f>
        <v>12</v>
      </c>
      <c r="C74" t="s" s="27">
        <v>148</v>
      </c>
      <c r="D74" s="28"/>
      <c r="E74" t="s" s="19">
        <f>$B$4</f>
        <v>15</v>
      </c>
      <c r="F74" t="s" s="27">
        <v>148</v>
      </c>
      <c r="G74" s="28"/>
      <c r="H74" t="s" s="19">
        <f>$B$5</f>
        <v>16</v>
      </c>
      <c r="I74" t="s" s="27">
        <v>148</v>
      </c>
      <c r="J74" s="28"/>
      <c r="K74" t="s" s="19">
        <f>$B$6</f>
        <v>17</v>
      </c>
      <c r="L74" t="s" s="27">
        <v>148</v>
      </c>
      <c r="M74" s="28"/>
      <c r="N74" t="s" s="19">
        <f>$B$7</f>
        <v>18</v>
      </c>
      <c r="O74" t="s" s="27">
        <v>148</v>
      </c>
      <c r="P74" s="28"/>
      <c r="Q74" t="s" s="19">
        <f>$B$8</f>
        <v>19</v>
      </c>
      <c r="R74" t="s" s="27">
        <v>148</v>
      </c>
      <c r="S74" s="28"/>
      <c r="T74" t="s" s="19">
        <f>$B$9</f>
        <v>20</v>
      </c>
      <c r="U74" t="s" s="27">
        <v>148</v>
      </c>
      <c r="V74" s="28"/>
      <c r="W74" t="s" s="19">
        <f>$B$10</f>
        <v>21</v>
      </c>
      <c r="X74" t="s" s="27">
        <v>148</v>
      </c>
      <c r="Y74" s="29"/>
    </row>
  </sheetData>
  <mergeCells count="1">
    <mergeCell ref="A1:J1"/>
  </mergeCells>
  <dataValidations count="3">
    <dataValidation type="list" allowBlank="1" showInputMessage="1" showErrorMessage="1" sqref="C12 F12 I12 O12 R12 X12 C13 F13 I13 O13 R13 X13 C14 F14 I14 O14 R14 X14 C15 F15 I15 O15 R15 X15 C16 F16 I16 O16 R16 X16 C17 F17 I17 O17 R17 X17 C18 F18 I18 O18 R18 X18 C19 F19 I19 O19 R19 X19 C20 F20 I20 O20 R20 X20 C21 F21 I21 O21 R21 X21 C22 F22 I22 O22 R22 X22 C23 F23 I23 O23 R23 X23 C24 F24 I24 O24 R24 X24 C25 F25 I25 O25 R25 X25 C26 F26 I26 O26 R26 X26 C27 F27 I27 O27 R27 X27 C28 F28 I28 O28 R28 X28 C29 F29 I29 O29 R29 X29 C30 F30 I30 O30 R30 X30 C31 F31 I31 O31 R31 X31 C32 F32 I32 O32 R32 X32 C33 F33 I33 O33 R33 X33 C34 F34 I34 O34 R34 X34 C35 F35 I35 O35 R35 X35 C36 F36 I36 O36 R36 X36 C37 F37 I37 O37 R37 X37 C38 F38 I38 O38 R38 X38 C39 F39 I39 O39 R39 X39 C40 F40 I40 O40 R40 X40 C41 F41 I41 O41 R41 X41 C42 F42 I42 O42 R42 X42">
      <formula1>"M35,M40,M45,M50,M55,M60,M65,M70,M75"</formula1>
    </dataValidation>
    <dataValidation type="list" allowBlank="1" showInputMessage="1" showErrorMessage="1" sqref="L12:L42 U12:U42">
      <formula1>"M35,M40,M45,M50,M55,M60,M65,M70,M75,M80,M85"</formula1>
    </dataValidation>
    <dataValidation type="list" allowBlank="1" showInputMessage="1" showErrorMessage="1" sqref="C45 F45 I45 L45 O45 R45 U45 X45 C46 F46 I46 L46 O46 R46 U46 X46 C47 F47 I47 L47 O47 R47 U47 X47 C48 F48 I48 L48 O48 R48 U48 X48 C49 F49 I49 L49 O49 R49 U49 X49 C50 F50 I50 L50 O50 R50 U50 X50 C51 F51 I51 L51 O51 R51 U51 X51 C52 F52 I52 L52 O52 R52 U52 X52 C53 F53 I53 L53 O53 R53 U53 X53 C54 F54 I54 L54 O54 R54 U54 X54 C55 F55 I55 L55 O55 R55 U55 X55 C56 F56 I56 L56 O56 R56 U56 X56 C57 F57 I57 L57 O57 R57 U57 X57 C58 F58 I58 L58 O58 R58 U58 X58 C59 F59 I59 L59 O59 R59 U59 X59 C60 F60 I60 L60 O60 R60 U60 X60 C61 F61 I61 L61 O61 R61 U61 X61 C62 F62 I62 L62 O62 R62 U62 X62 C63 F63 I63 L63 O63 R63 U63 X63 C64 F64 I64 L64 O64 R64 U64 X64 C65 F65 I65 L65 O65 R65 U65 X65 C66 F66 I66 L66 O66 R66 U66 X66 C67 F67 I67 L67 O67 R67 U67 X67 C68 F68 I68 L68 O68 R68 U68 X68 C69 F69 I69 L69 O69 R69 U69 X69 C70 F70 I70 L70 O70 R70 U70 X70 C71 F71 I71 L71 O71 R71 U71 X71 C72 F72 I72 L72 O72 R72 U72 X72 C73 F73 I73 L73 O73 R73 U73 X73 C74 F74 I74 L74 O74 R74 U74 X74">
      <formula1>"W35,W40,W45,W50,W55,W60,W65,W70,W75"</formula1>
    </dataValidation>
  </dataValidations>
  <pageMargins left="0.170139" right="0.140278" top="0.379861" bottom="0.609722" header="0.511806" footer="0.511806"/>
  <pageSetup firstPageNumber="1" fitToHeight="1" fitToWidth="1" scale="11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Q563"/>
  <sheetViews>
    <sheetView workbookViewId="0" showGridLines="0" defaultGridColor="1"/>
  </sheetViews>
  <sheetFormatPr defaultColWidth="8.83333" defaultRowHeight="12.8" customHeight="1" outlineLevelRow="0" outlineLevelCol="0"/>
  <cols>
    <col min="1" max="1" width="9.85156" style="30" customWidth="1"/>
    <col min="2" max="2" width="3.35156" style="30" customWidth="1"/>
    <col min="3" max="3" width="30.1719" style="30" customWidth="1"/>
    <col min="4" max="4" width="6.67188" style="30" customWidth="1"/>
    <col min="5" max="5" width="25.3516" style="30" customWidth="1"/>
    <col min="6" max="7" width="9" style="30" customWidth="1"/>
    <col min="8" max="8" width="6.85156" style="30" customWidth="1"/>
    <col min="9" max="16" width="4" style="30" customWidth="1"/>
    <col min="17" max="17" width="4.35156" style="30" customWidth="1"/>
    <col min="18" max="16384" width="8.85156" style="30" customWidth="1"/>
  </cols>
  <sheetData>
    <row r="1" ht="18.2" customHeight="1">
      <c r="A1" t="s" s="2">
        <f>'Declarations'!A1</f>
        <v>242</v>
      </c>
      <c r="B1" s="3"/>
      <c r="C1" s="3"/>
      <c r="D1" s="3"/>
      <c r="E1" s="3"/>
      <c r="F1" s="3"/>
      <c r="G1" s="3"/>
      <c r="H1" s="3"/>
      <c r="I1" s="3"/>
      <c r="J1" s="3"/>
      <c r="K1" s="4"/>
      <c r="L1" s="4"/>
      <c r="M1" s="4"/>
      <c r="N1" s="4"/>
      <c r="O1" s="4"/>
      <c r="P1" s="4"/>
      <c r="Q1" s="4"/>
    </row>
    <row r="2" ht="14.75" customHeight="1">
      <c r="A2" s="31"/>
      <c r="B2" s="9"/>
      <c r="C2" s="5"/>
      <c r="D2" s="32"/>
      <c r="E2" t="s" s="32">
        <v>243</v>
      </c>
      <c r="F2" t="s" s="32">
        <v>11</v>
      </c>
      <c r="G2" t="s" s="33">
        <v>146</v>
      </c>
      <c r="H2" s="34"/>
      <c r="I2" s="34"/>
      <c r="J2" s="34"/>
      <c r="K2" s="34"/>
      <c r="L2" s="34"/>
      <c r="M2" s="34"/>
      <c r="N2" s="34"/>
      <c r="O2" s="34"/>
      <c r="P2" s="34"/>
      <c r="Q2" s="34"/>
    </row>
    <row r="3" ht="14.75" customHeight="1">
      <c r="A3" s="31"/>
      <c r="B3" s="9"/>
      <c r="C3" s="35"/>
      <c r="D3" t="s" s="36">
        <v>244</v>
      </c>
      <c r="E3" t="s" s="37">
        <f>'Declarations'!B3</f>
        <v>245</v>
      </c>
      <c r="F3" s="38">
        <f>$I$562</f>
        <v>33</v>
      </c>
      <c r="G3" s="38">
        <f>$I$563</f>
        <v>36</v>
      </c>
      <c r="H3" s="39"/>
      <c r="I3" s="34"/>
      <c r="J3" s="34"/>
      <c r="K3" s="34"/>
      <c r="L3" s="34"/>
      <c r="M3" s="34"/>
      <c r="N3" s="34"/>
      <c r="O3" s="34"/>
      <c r="P3" s="34"/>
      <c r="Q3" s="34"/>
    </row>
    <row r="4" ht="14.75" customHeight="1">
      <c r="A4" s="31"/>
      <c r="B4" s="9"/>
      <c r="C4" s="35"/>
      <c r="D4" t="s" s="36">
        <v>246</v>
      </c>
      <c r="E4" t="s" s="37">
        <f>'Declarations'!B4</f>
        <v>247</v>
      </c>
      <c r="F4" s="38">
        <f>$J$562</f>
        <v>50</v>
      </c>
      <c r="G4" s="38">
        <f>$J$563</f>
        <v>66</v>
      </c>
      <c r="H4" s="39"/>
      <c r="I4" s="34"/>
      <c r="J4" s="34"/>
      <c r="K4" s="34"/>
      <c r="L4" s="34"/>
      <c r="M4" s="34"/>
      <c r="N4" s="34"/>
      <c r="O4" s="34"/>
      <c r="P4" s="34"/>
      <c r="Q4" s="34"/>
    </row>
    <row r="5" ht="14.75" customHeight="1">
      <c r="A5" s="31"/>
      <c r="B5" s="9"/>
      <c r="C5" s="35"/>
      <c r="D5" t="s" s="36">
        <v>248</v>
      </c>
      <c r="E5" t="s" s="37">
        <f>'Declarations'!B5</f>
        <v>249</v>
      </c>
      <c r="F5" s="38">
        <f>$K$562</f>
        <v>147</v>
      </c>
      <c r="G5" s="38">
        <f>$K$563</f>
        <v>75</v>
      </c>
      <c r="H5" s="39"/>
      <c r="I5" s="34"/>
      <c r="J5" s="34"/>
      <c r="K5" s="34"/>
      <c r="L5" s="34"/>
      <c r="M5" s="34"/>
      <c r="N5" s="34"/>
      <c r="O5" s="34"/>
      <c r="P5" s="34"/>
      <c r="Q5" s="34"/>
    </row>
    <row r="6" ht="14.75" customHeight="1">
      <c r="A6" s="31"/>
      <c r="B6" s="9"/>
      <c r="C6" s="35"/>
      <c r="D6" t="s" s="36">
        <v>250</v>
      </c>
      <c r="E6" t="s" s="37">
        <f>'Declarations'!B6</f>
        <v>251</v>
      </c>
      <c r="F6" s="38">
        <f>$L$562</f>
        <v>151</v>
      </c>
      <c r="G6" s="38">
        <f>$L$563</f>
        <v>170</v>
      </c>
      <c r="H6" s="39"/>
      <c r="I6" s="34"/>
      <c r="J6" s="34"/>
      <c r="K6" s="34"/>
      <c r="L6" s="34"/>
      <c r="M6" s="34"/>
      <c r="N6" s="34"/>
      <c r="O6" s="34"/>
      <c r="P6" s="34"/>
      <c r="Q6" s="34"/>
    </row>
    <row r="7" ht="14.75" customHeight="1">
      <c r="A7" s="31"/>
      <c r="B7" s="9"/>
      <c r="C7" s="40"/>
      <c r="D7" t="s" s="36">
        <v>252</v>
      </c>
      <c r="E7" t="s" s="37">
        <f>'Declarations'!B7</f>
        <v>253</v>
      </c>
      <c r="F7" s="38">
        <f>$M$562</f>
        <v>57</v>
      </c>
      <c r="G7" s="38">
        <f>$M$563</f>
        <v>39</v>
      </c>
      <c r="H7" s="39"/>
      <c r="I7" s="34"/>
      <c r="J7" s="34"/>
      <c r="K7" s="34"/>
      <c r="L7" s="34"/>
      <c r="M7" s="34"/>
      <c r="N7" s="34"/>
      <c r="O7" s="34"/>
      <c r="P7" s="34"/>
      <c r="Q7" s="34"/>
    </row>
    <row r="8" ht="14.75" customHeight="1">
      <c r="A8" s="31"/>
      <c r="B8" s="9"/>
      <c r="C8" s="40"/>
      <c r="D8" t="s" s="36">
        <v>254</v>
      </c>
      <c r="E8" t="s" s="37">
        <v>8</v>
      </c>
      <c r="F8" s="38">
        <f>$N$562</f>
        <v>13</v>
      </c>
      <c r="G8" s="38">
        <f>$N$563</f>
        <v>43</v>
      </c>
      <c r="H8" s="39"/>
      <c r="I8" s="34"/>
      <c r="J8" s="34"/>
      <c r="K8" s="34"/>
      <c r="L8" s="34"/>
      <c r="M8" s="34"/>
      <c r="N8" s="34"/>
      <c r="O8" s="34"/>
      <c r="P8" s="34"/>
      <c r="Q8" s="34"/>
    </row>
    <row r="9" ht="14.75" customHeight="1">
      <c r="A9" s="31"/>
      <c r="B9" s="9"/>
      <c r="C9" s="40"/>
      <c r="D9" t="s" s="36">
        <v>255</v>
      </c>
      <c r="E9" t="s" s="37">
        <f>'Declarations'!B9</f>
        <v>256</v>
      </c>
      <c r="F9" s="38">
        <f>$O$562</f>
        <v>170</v>
      </c>
      <c r="G9" s="38">
        <f>$O$563</f>
        <v>148</v>
      </c>
      <c r="H9" s="39"/>
      <c r="I9" s="34"/>
      <c r="J9" s="34"/>
      <c r="K9" s="34"/>
      <c r="L9" s="34"/>
      <c r="M9" s="34"/>
      <c r="N9" s="34"/>
      <c r="O9" s="34"/>
      <c r="P9" s="34"/>
      <c r="Q9" s="34"/>
    </row>
    <row r="10" ht="14.75" customHeight="1">
      <c r="A10" s="31"/>
      <c r="B10" s="9"/>
      <c r="C10" s="40"/>
      <c r="D10" t="s" s="36">
        <v>257</v>
      </c>
      <c r="E10" t="s" s="37">
        <f>'Declarations'!B10</f>
        <v>258</v>
      </c>
      <c r="F10" s="38">
        <f>$P$562</f>
        <v>137</v>
      </c>
      <c r="G10" s="38">
        <f>$P$563</f>
        <v>82</v>
      </c>
      <c r="H10" s="39"/>
      <c r="I10" s="34"/>
      <c r="J10" s="34"/>
      <c r="K10" s="34"/>
      <c r="L10" s="34"/>
      <c r="M10" s="34"/>
      <c r="N10" s="34"/>
      <c r="O10" s="34"/>
      <c r="P10" s="34"/>
      <c r="Q10" s="41"/>
    </row>
    <row r="11" ht="35.35" customHeight="1">
      <c r="A11" s="31"/>
      <c r="B11" s="9"/>
      <c r="C11" s="5"/>
      <c r="D11" s="42"/>
      <c r="E11" s="43"/>
      <c r="F11" s="42"/>
      <c r="G11" s="44"/>
      <c r="H11" s="34"/>
      <c r="I11" t="s" s="5">
        <f>LEFT('Declarations'!$B3,6)</f>
        <v>259</v>
      </c>
      <c r="J11" t="s" s="5">
        <f>LEFT('Declarations'!$B4,6)</f>
        <v>260</v>
      </c>
      <c r="K11" t="s" s="5">
        <f>LEFT('Declarations'!$B5,6)</f>
        <v>261</v>
      </c>
      <c r="L11" t="s" s="5">
        <f>LEFT('Declarations'!$B6,6)</f>
        <v>262</v>
      </c>
      <c r="M11" t="s" s="5">
        <f>LEFT('Declarations'!$B7,6)</f>
        <v>7</v>
      </c>
      <c r="N11" t="s" s="5">
        <v>8</v>
      </c>
      <c r="O11" t="s" s="5">
        <f>LEFT('Declarations'!$B9,6)</f>
        <v>263</v>
      </c>
      <c r="P11" t="s" s="45">
        <f>LEFT('Declarations'!$B10,6)</f>
        <v>264</v>
      </c>
      <c r="Q11" t="s" s="46">
        <v>265</v>
      </c>
    </row>
    <row r="12" ht="14.9" customHeight="1">
      <c r="A12" t="s" s="47">
        <v>22</v>
      </c>
      <c r="B12" s="48"/>
      <c r="C12" t="s" s="48">
        <v>266</v>
      </c>
      <c r="D12" t="s" s="49">
        <v>267</v>
      </c>
      <c r="E12" s="50"/>
      <c r="F12" s="51"/>
      <c r="G12" s="52"/>
      <c r="H12" s="34"/>
      <c r="I12" s="53">
        <f>'Declarations'!A3</f>
        <v>2</v>
      </c>
      <c r="J12" s="53">
        <f>'Declarations'!A4</f>
        <v>3</v>
      </c>
      <c r="K12" s="53">
        <f>'Declarations'!A5</f>
        <v>4</v>
      </c>
      <c r="L12" s="53">
        <f>'Declarations'!A6</f>
        <v>5</v>
      </c>
      <c r="M12" s="53">
        <f>'Declarations'!A7</f>
        <v>6</v>
      </c>
      <c r="N12" s="53">
        <f>'Declarations'!A8</f>
        <v>7</v>
      </c>
      <c r="O12" s="53">
        <f>'Declarations'!A9</f>
        <v>8</v>
      </c>
      <c r="P12" s="54">
        <f>'Declarations'!A10</f>
        <v>9</v>
      </c>
      <c r="Q12" s="55"/>
    </row>
    <row r="13" ht="14.9" customHeight="1">
      <c r="A13" s="56">
        <v>4</v>
      </c>
      <c r="B13" t="s" s="57">
        <v>244</v>
      </c>
      <c r="C13" t="s" s="58">
        <f>IF(A13="","",VLOOKUP($A$12,'Declarations'!$A$11:$Y$42,VLOOKUP(A13,'Declarations'!$A$3:$H$10,6,0),0))</f>
        <v>27</v>
      </c>
      <c r="D13" t="s" s="59">
        <f>IF(A13="","",VLOOKUP($A$12,'Declarations'!$A$11:$Y$41,VLOOKUP(A13,'Declarations'!$A$3:$H$10,7,0),0))</f>
        <v>268</v>
      </c>
      <c r="E13" t="s" s="58">
        <f>IF(A13="","",VLOOKUP(A13,'Declarations'!$A$3:$H$10,2,0))</f>
        <v>269</v>
      </c>
      <c r="F13" t="s" s="60">
        <v>270</v>
      </c>
      <c r="G13" s="61">
        <v>8</v>
      </c>
      <c r="H13" s="62"/>
      <c r="I13" t="s" s="46">
        <f>IF($A13="","",IF($A13=I$12,$G13,""))</f>
      </c>
      <c r="J13" t="s" s="46">
        <f>IF($A13="","",IF($A13=J$12,$G13,""))</f>
      </c>
      <c r="K13" s="63">
        <f>IF($A13="","",IF($A13=K$12,$G13,""))</f>
        <v>8</v>
      </c>
      <c r="L13" t="s" s="46">
        <f>IF($A13="","",IF($A13=L$12,$G13,""))</f>
      </c>
      <c r="M13" t="s" s="46">
        <f>IF($A13="","",IF($A13=M$12,$G13,""))</f>
      </c>
      <c r="N13" t="s" s="46">
        <f>IF($A13="","",IF($A13=N$12,$G13,""))</f>
      </c>
      <c r="O13" t="s" s="46">
        <f>IF($A13="","",IF($A13=O$12,$G13,""))</f>
      </c>
      <c r="P13" t="s" s="46">
        <f>IF($A13="","",IF($A13=P$12,$G13,""))</f>
      </c>
      <c r="Q13" s="55"/>
    </row>
    <row r="14" ht="14.9" customHeight="1">
      <c r="A14" s="56">
        <v>8</v>
      </c>
      <c r="B14" t="s" s="57">
        <v>246</v>
      </c>
      <c r="C14" t="s" s="58">
        <f>IF(A14="","",VLOOKUP($A$12,'Declarations'!$A$11:$Y$42,VLOOKUP(A14,'Declarations'!$A$3:$H$10,6,0),0))</f>
        <v>33</v>
      </c>
      <c r="D14" t="s" s="59">
        <f>IF(A14="","",VLOOKUP($A$12,'Declarations'!$A$11:$Y$41,VLOOKUP(A14,'Declarations'!$A$3:$H$10,7,0),0))</f>
        <v>271</v>
      </c>
      <c r="E14" t="s" s="58">
        <f>IF(A14="","",VLOOKUP(A14,'Declarations'!$A$3:$H$10,2,0))</f>
        <v>272</v>
      </c>
      <c r="F14" t="s" s="60">
        <v>270</v>
      </c>
      <c r="G14" s="61">
        <v>7</v>
      </c>
      <c r="H14" s="62"/>
      <c r="I14" t="s" s="46">
        <f>IF($A14="","",IF($A14=I$12,$G14,""))</f>
      </c>
      <c r="J14" t="s" s="46">
        <f>IF($A14="","",IF($A14=J$12,$G14,""))</f>
      </c>
      <c r="K14" t="s" s="46">
        <f>IF($A14="","",IF($A14=K$12,$G14,""))</f>
      </c>
      <c r="L14" t="s" s="46">
        <f>IF($A14="","",IF($A14=L$12,$G14,""))</f>
      </c>
      <c r="M14" t="s" s="46">
        <f>IF($A14="","",IF($A14=M$12,$G14,""))</f>
      </c>
      <c r="N14" t="s" s="46">
        <f>IF($A14="","",IF($A14=N$12,$G14,""))</f>
      </c>
      <c r="O14" s="63">
        <f>IF($A14="","",IF($A14=O$12,$G14,""))</f>
        <v>7</v>
      </c>
      <c r="P14" t="s" s="46">
        <f>IF($A14="","",IF($A14=P$12,$G14,""))</f>
      </c>
      <c r="Q14" s="55"/>
    </row>
    <row r="15" ht="14.9" customHeight="1">
      <c r="A15" s="56">
        <v>9</v>
      </c>
      <c r="B15" t="s" s="57">
        <v>248</v>
      </c>
      <c r="C15" t="s" s="58">
        <f>IF(A15="","",VLOOKUP($A$12,'Declarations'!$A$11:$Y$42,VLOOKUP(A15,'Declarations'!$A$3:$H$10,6,0),0))</f>
        <v>34</v>
      </c>
      <c r="D15" t="s" s="59">
        <f>IF(A15="","",VLOOKUP($A$12,'Declarations'!$A$11:$Y$41,VLOOKUP(A15,'Declarations'!$A$3:$H$10,7,0),0))</f>
        <v>273</v>
      </c>
      <c r="E15" t="s" s="58">
        <f>IF(A15="","",VLOOKUP(A15,'Declarations'!$A$3:$H$10,2,0))</f>
        <v>274</v>
      </c>
      <c r="F15" t="s" s="60">
        <v>275</v>
      </c>
      <c r="G15" s="61">
        <v>6</v>
      </c>
      <c r="H15" s="62"/>
      <c r="I15" t="s" s="46">
        <f>IF($A15="","",IF($A15=I$12,$G15,""))</f>
      </c>
      <c r="J15" t="s" s="46">
        <f>IF($A15="","",IF($A15=J$12,$G15,""))</f>
      </c>
      <c r="K15" t="s" s="46">
        <f>IF($A15="","",IF($A15=K$12,$G15,""))</f>
      </c>
      <c r="L15" t="s" s="46">
        <f>IF($A15="","",IF($A15=L$12,$G15,""))</f>
      </c>
      <c r="M15" t="s" s="46">
        <f>IF($A15="","",IF($A15=M$12,$G15,""))</f>
      </c>
      <c r="N15" t="s" s="46">
        <f>IF($A15="","",IF($A15=N$12,$G15,""))</f>
      </c>
      <c r="O15" t="s" s="46">
        <f>IF($A15="","",IF($A15=O$12,$G15,""))</f>
      </c>
      <c r="P15" s="63">
        <f>IF($A15="","",IF($A15=P$12,$G15,""))</f>
        <v>6</v>
      </c>
      <c r="Q15" s="55"/>
    </row>
    <row r="16" ht="14.9" customHeight="1">
      <c r="A16" s="56">
        <v>5</v>
      </c>
      <c r="B16" t="s" s="57">
        <v>250</v>
      </c>
      <c r="C16" t="s" s="58">
        <f>IF(A16="","",VLOOKUP($A$12,'Declarations'!$A$11:$Y$42,VLOOKUP(A16,'Declarations'!$A$3:$H$10,6,0),0))</f>
        <v>29</v>
      </c>
      <c r="D16" t="s" s="59">
        <f>IF(A16="","",VLOOKUP($A$12,'Declarations'!$A$11:$Y$41,VLOOKUP(A16,'Declarations'!$A$3:$H$10,7,0),0))</f>
        <v>273</v>
      </c>
      <c r="E16" t="s" s="58">
        <f>IF(A16="","",VLOOKUP(A16,'Declarations'!$A$3:$H$10,2,0))</f>
        <v>276</v>
      </c>
      <c r="F16" t="s" s="60">
        <v>277</v>
      </c>
      <c r="G16" s="61">
        <v>5</v>
      </c>
      <c r="H16" s="62"/>
      <c r="I16" t="s" s="46">
        <f>IF($A16="","",IF($A16=I$12,$G16,""))</f>
      </c>
      <c r="J16" t="s" s="46">
        <f>IF($A16="","",IF($A16=J$12,$G16,""))</f>
      </c>
      <c r="K16" t="s" s="46">
        <f>IF($A16="","",IF($A16=K$12,$G16,""))</f>
      </c>
      <c r="L16" s="63">
        <f>IF($A16="","",IF($A16=L$12,$G16,""))</f>
        <v>5</v>
      </c>
      <c r="M16" t="s" s="46">
        <f>IF($A16="","",IF($A16=M$12,$G16,""))</f>
      </c>
      <c r="N16" t="s" s="46">
        <f>IF($A16="","",IF($A16=N$12,$G16,""))</f>
      </c>
      <c r="O16" t="s" s="46">
        <f>IF($A16="","",IF($A16=O$12,$G16,""))</f>
      </c>
      <c r="P16" t="s" s="46">
        <f>IF($A16="","",IF($A16=P$12,$G16,""))</f>
      </c>
      <c r="Q16" s="55"/>
    </row>
    <row r="17" ht="14.9" customHeight="1">
      <c r="A17" s="56">
        <v>7</v>
      </c>
      <c r="B17" t="s" s="57">
        <v>252</v>
      </c>
      <c r="C17" t="s" s="58">
        <f>IF(A17="","",VLOOKUP($A$12,'Declarations'!$A$11:$Y$42,VLOOKUP(A17,'Declarations'!$A$3:$H$10,6,0),0))</f>
        <v>32</v>
      </c>
      <c r="D17" t="s" s="59">
        <f>IF(A17="","",VLOOKUP($A$12,'Declarations'!$A$11:$Y$41,VLOOKUP(A17,'Declarations'!$A$3:$H$10,7,0),0))</f>
        <v>271</v>
      </c>
      <c r="E17" t="s" s="58">
        <f>IF(A17="","",VLOOKUP(A17,'Declarations'!$A$3:$H$10,2,0))</f>
        <v>278</v>
      </c>
      <c r="F17" t="s" s="60">
        <v>279</v>
      </c>
      <c r="G17" s="61">
        <v>4</v>
      </c>
      <c r="H17" s="62"/>
      <c r="I17" t="s" s="46">
        <f>IF($A17="","",IF($A17=I$12,$G17,""))</f>
      </c>
      <c r="J17" t="s" s="46">
        <f>IF($A17="","",IF($A17=J$12,$G17,""))</f>
      </c>
      <c r="K17" t="s" s="46">
        <f>IF($A17="","",IF($A17=K$12,$G17,""))</f>
      </c>
      <c r="L17" t="s" s="46">
        <f>IF($A17="","",IF($A17=L$12,$G17,""))</f>
      </c>
      <c r="M17" t="s" s="46">
        <f>IF($A17="","",IF($A17=M$12,$G17,""))</f>
      </c>
      <c r="N17" s="63">
        <f>IF($A17="","",IF($A17=N$12,$G17,""))</f>
        <v>4</v>
      </c>
      <c r="O17" t="s" s="46">
        <f>IF($A17="","",IF($A17=O$12,$G17,""))</f>
      </c>
      <c r="P17" t="s" s="46">
        <f>IF($A17="","",IF($A17=P$12,$G17,""))</f>
      </c>
      <c r="Q17" s="55"/>
    </row>
    <row r="18" ht="14.9" customHeight="1">
      <c r="A18" s="56">
        <v>3</v>
      </c>
      <c r="B18" t="s" s="57">
        <v>254</v>
      </c>
      <c r="C18" t="s" s="58">
        <f>IF(A18="","",VLOOKUP($A$12,'Declarations'!$A$11:$Y$42,VLOOKUP(A18,'Declarations'!$A$3:$H$10,6,0),0))</f>
        <v>25</v>
      </c>
      <c r="D18" t="s" s="59">
        <f>IF(A18="","",VLOOKUP($A$12,'Declarations'!$A$11:$Y$41,VLOOKUP(A18,'Declarations'!$A$3:$H$10,7,0),0))</f>
        <v>271</v>
      </c>
      <c r="E18" t="s" s="58">
        <f>IF(A18="","",VLOOKUP(A18,'Declarations'!$A$3:$H$10,2,0))</f>
        <v>280</v>
      </c>
      <c r="F18" t="s" s="60">
        <v>281</v>
      </c>
      <c r="G18" s="61">
        <v>3</v>
      </c>
      <c r="H18" s="62"/>
      <c r="I18" t="s" s="46">
        <f>IF($A18="","",IF($A18=I$12,$G18,""))</f>
      </c>
      <c r="J18" s="63">
        <f>IF($A18="","",IF($A18=J$12,$G18,""))</f>
        <v>3</v>
      </c>
      <c r="K18" t="s" s="46">
        <f>IF($A18="","",IF($A18=K$12,$G18,""))</f>
      </c>
      <c r="L18" t="s" s="46">
        <f>IF($A18="","",IF($A18=L$12,$G18,""))</f>
      </c>
      <c r="M18" t="s" s="46">
        <f>IF($A18="","",IF($A18=M$12,$G18,""))</f>
      </c>
      <c r="N18" t="s" s="46">
        <f>IF($A18="","",IF($A18=N$12,$G18,""))</f>
      </c>
      <c r="O18" t="s" s="46">
        <f>IF($A18="","",IF($A18=O$12,$G18,""))</f>
      </c>
      <c r="P18" t="s" s="46">
        <f>IF($A18="","",IF($A18=P$12,$G18,""))</f>
      </c>
      <c r="Q18" s="55"/>
    </row>
    <row r="19" ht="14.9" customHeight="1">
      <c r="A19" s="56">
        <v>6</v>
      </c>
      <c r="B19" t="s" s="57">
        <v>255</v>
      </c>
      <c r="C19" t="s" s="58">
        <f>IF(A19="","",VLOOKUP($A$12,'Declarations'!$A$11:$Y$42,VLOOKUP(A19,'Declarations'!$A$3:$H$10,6,0),0))</f>
        <v>30</v>
      </c>
      <c r="D19" t="s" s="59">
        <f>IF(A19="","",VLOOKUP($A$12,'Declarations'!$A$11:$Y$41,VLOOKUP(A19,'Declarations'!$A$3:$H$10,7,0),0))</f>
        <v>282</v>
      </c>
      <c r="E19" t="s" s="58">
        <f>IF(A19="","",VLOOKUP(A19,'Declarations'!$A$3:$H$10,2,0))</f>
        <v>283</v>
      </c>
      <c r="F19" t="s" s="60">
        <v>284</v>
      </c>
      <c r="G19" s="61">
        <v>2</v>
      </c>
      <c r="H19" s="62"/>
      <c r="I19" t="s" s="46">
        <f>IF($A19="","",IF($A19=I$12,$G19,""))</f>
      </c>
      <c r="J19" t="s" s="46">
        <f>IF($A19="","",IF($A19=J$12,$G19,""))</f>
      </c>
      <c r="K19" t="s" s="46">
        <f>IF($A19="","",IF($A19=K$12,$G19,""))</f>
      </c>
      <c r="L19" t="s" s="46">
        <f>IF($A19="","",IF($A19=L$12,$G19,""))</f>
      </c>
      <c r="M19" s="63">
        <f>IF($A19="","",IF($A19=M$12,$G19,""))</f>
        <v>2</v>
      </c>
      <c r="N19" t="s" s="46">
        <f>IF($A19="","",IF($A19=N$12,$G19,""))</f>
      </c>
      <c r="O19" t="s" s="46">
        <f>IF($A19="","",IF($A19=O$12,$G19,""))</f>
      </c>
      <c r="P19" t="s" s="46">
        <f>IF($A19="","",IF($A19=P$12,$G19,""))</f>
      </c>
      <c r="Q19" s="55"/>
    </row>
    <row r="20" ht="14.9" customHeight="1">
      <c r="A20" s="56"/>
      <c r="B20" t="s" s="57">
        <v>257</v>
      </c>
      <c r="C20" t="s" s="58">
        <f>IF(A20="","",VLOOKUP($A$12,'Declarations'!$A$11:$Y$42,VLOOKUP(A20,'Declarations'!$A$3:$H$10,6,0),0))</f>
      </c>
      <c r="D20" t="s" s="59">
        <f>IF(A20="","",VLOOKUP($A$12,'Declarations'!$A$11:$Y$41,VLOOKUP(A20,'Declarations'!$A$3:$H$10,7,0),0))</f>
      </c>
      <c r="E20" t="s" s="58">
        <f>IF(A20="","",VLOOKUP(A20,'Declarations'!$A$3:$H$10,2,0))</f>
      </c>
      <c r="F20" s="60"/>
      <c r="G20" s="61">
        <v>1</v>
      </c>
      <c r="H20" s="62"/>
      <c r="I20" t="s" s="46">
        <f>IF($A20="","",IF($A20=I$12,$G20,""))</f>
      </c>
      <c r="J20" t="s" s="46">
        <f>IF($A20="","",IF($A20=J$12,$G20,""))</f>
      </c>
      <c r="K20" t="s" s="46">
        <f>IF($A20="","",IF($A20=K$12,$G20,""))</f>
      </c>
      <c r="L20" t="s" s="46">
        <f>IF($A20="","",IF($A20=L$12,$G20,""))</f>
      </c>
      <c r="M20" t="s" s="46">
        <f>IF($A20="","",IF($A20=M$12,$G20,""))</f>
      </c>
      <c r="N20" t="s" s="46">
        <f>IF($A20="","",IF($A20=N$12,$G20,""))</f>
      </c>
      <c r="O20" t="s" s="46">
        <f>IF($A20="","",IF($A20=O$12,$G20,""))</f>
      </c>
      <c r="P20" t="s" s="46">
        <f>IF($A20="","",IF($A20=P$12,$G20,""))</f>
      </c>
      <c r="Q20" s="55">
        <f>36-SUM(I13:P20)</f>
        <v>1</v>
      </c>
    </row>
    <row r="21" ht="14.9" customHeight="1">
      <c r="A21" t="s" s="64">
        <v>35</v>
      </c>
      <c r="B21" s="65"/>
      <c r="C21" t="s" s="65">
        <v>285</v>
      </c>
      <c r="D21" t="s" s="66">
        <v>267</v>
      </c>
      <c r="E21" s="67"/>
      <c r="F21" s="68"/>
      <c r="G21" s="69"/>
      <c r="H21" s="70"/>
      <c r="I21" s="55"/>
      <c r="J21" s="55"/>
      <c r="K21" s="55"/>
      <c r="L21" s="55"/>
      <c r="M21" s="55"/>
      <c r="N21" s="55"/>
      <c r="O21" s="55"/>
      <c r="P21" s="55"/>
      <c r="Q21" s="55"/>
    </row>
    <row r="22" ht="14.9" customHeight="1">
      <c r="A22" s="56">
        <v>8</v>
      </c>
      <c r="B22" t="s" s="57">
        <v>244</v>
      </c>
      <c r="C22" t="s" s="58">
        <f>IF(A22="","",VLOOKUP($A$21,'Declarations'!$A$11:$Y$42,VLOOKUP(A22,'Declarations'!$A$3:$H$10,6,0),0))</f>
        <v>39</v>
      </c>
      <c r="D22" t="s" s="59">
        <f>IF(A22="","",VLOOKUP($A$21,'Declarations'!$A$11:$Y$41,VLOOKUP(A22,'Declarations'!$A$3:$H$10,7,0),0))</f>
        <v>286</v>
      </c>
      <c r="E22" t="s" s="58">
        <f>IF(A22="","",VLOOKUP(A22,'Declarations'!$A$3:$H$10,2,0))</f>
        <v>272</v>
      </c>
      <c r="F22" t="s" s="60">
        <v>287</v>
      </c>
      <c r="G22" s="61">
        <v>8</v>
      </c>
      <c r="H22" s="62"/>
      <c r="I22" t="s" s="46">
        <f>IF($A22="","",IF($A22=I$12,$G22,""))</f>
      </c>
      <c r="J22" t="s" s="46">
        <f>IF($A22="","",IF($A22=J$12,$G22,""))</f>
      </c>
      <c r="K22" t="s" s="46">
        <f>IF($A22="","",IF($A22=K$12,$G22,""))</f>
      </c>
      <c r="L22" t="s" s="46">
        <f>IF($A22="","",IF($A22=L$12,$G22,""))</f>
      </c>
      <c r="M22" t="s" s="46">
        <f>IF($A22="","",IF($A22=M$12,$G22,""))</f>
      </c>
      <c r="N22" t="s" s="46">
        <f>IF($A22="","",IF($A22=N$12,$G22,""))</f>
      </c>
      <c r="O22" s="63">
        <f>IF($A22="","",IF($A22=O$12,$G22,""))</f>
        <v>8</v>
      </c>
      <c r="P22" t="s" s="46">
        <f>IF($A22="","",IF($A22=P$12,$G22,""))</f>
      </c>
      <c r="Q22" s="55"/>
    </row>
    <row r="23" ht="14.9" customHeight="1">
      <c r="A23" s="56">
        <v>9</v>
      </c>
      <c r="B23" t="s" s="57">
        <v>246</v>
      </c>
      <c r="C23" t="s" s="58">
        <f>IF(A23="","",VLOOKUP($A$21,'Declarations'!$A$11:$Y$42,VLOOKUP(A23,'Declarations'!$A$3:$H$10,6,0),0))</f>
        <v>40</v>
      </c>
      <c r="D23" t="s" s="59">
        <f>IF(A23="","",VLOOKUP($A$21,'Declarations'!$A$11:$Y$41,VLOOKUP(A23,'Declarations'!$A$3:$H$10,7,0),0))</f>
        <v>273</v>
      </c>
      <c r="E23" t="s" s="58">
        <f>IF(A23="","",VLOOKUP(A23,'Declarations'!$A$3:$H$10,2,0))</f>
        <v>274</v>
      </c>
      <c r="F23" t="s" s="60">
        <v>288</v>
      </c>
      <c r="G23" s="61">
        <v>7</v>
      </c>
      <c r="H23" s="62"/>
      <c r="I23" t="s" s="46">
        <f>IF($A23="","",IF($A23=I$12,$G23,""))</f>
      </c>
      <c r="J23" t="s" s="46">
        <f>IF($A23="","",IF($A23=J$12,$G23,""))</f>
      </c>
      <c r="K23" t="s" s="46">
        <f>IF($A23="","",IF($A23=K$12,$G23,""))</f>
      </c>
      <c r="L23" t="s" s="46">
        <f>IF($A23="","",IF($A23=L$12,$G23,""))</f>
      </c>
      <c r="M23" t="s" s="46">
        <f>IF($A23="","",IF($A23=M$12,$G23,""))</f>
      </c>
      <c r="N23" t="s" s="46">
        <f>IF($A23="","",IF($A23=N$12,$G23,""))</f>
      </c>
      <c r="O23" t="s" s="46">
        <f>IF($A23="","",IF($A23=O$12,$G23,""))</f>
      </c>
      <c r="P23" s="63">
        <f>IF($A23="","",IF($A23=P$12,$G23,""))</f>
        <v>7</v>
      </c>
      <c r="Q23" s="55"/>
    </row>
    <row r="24" ht="14.9" customHeight="1">
      <c r="A24" s="56">
        <v>5</v>
      </c>
      <c r="B24" t="s" s="57">
        <v>248</v>
      </c>
      <c r="C24" t="s" s="58">
        <f>IF(A24="","",VLOOKUP($A$21,'Declarations'!$A$11:$Y$42,VLOOKUP(A24,'Declarations'!$A$3:$H$10,6,0),0))</f>
        <v>38</v>
      </c>
      <c r="D24" t="s" s="59">
        <f>IF(A24="","",VLOOKUP($A$21,'Declarations'!$A$11:$Y$41,VLOOKUP(A24,'Declarations'!$A$3:$H$10,7,0),0))</f>
        <v>273</v>
      </c>
      <c r="E24" t="s" s="58">
        <f>IF(A24="","",VLOOKUP(A24,'Declarations'!$A$3:$H$10,2,0))</f>
        <v>276</v>
      </c>
      <c r="F24" t="s" s="60">
        <v>277</v>
      </c>
      <c r="G24" s="61">
        <v>6</v>
      </c>
      <c r="H24" s="62"/>
      <c r="I24" t="s" s="46">
        <f>IF($A24="","",IF($A24=I$12,$G24,""))</f>
      </c>
      <c r="J24" t="s" s="46">
        <f>IF($A24="","",IF($A24=J$12,$G24,""))</f>
      </c>
      <c r="K24" t="s" s="46">
        <f>IF($A24="","",IF($A24=K$12,$G24,""))</f>
      </c>
      <c r="L24" s="63">
        <f>IF($A24="","",IF($A24=L$12,$G24,""))</f>
        <v>6</v>
      </c>
      <c r="M24" t="s" s="46">
        <f>IF($A24="","",IF($A24=M$12,$G24,""))</f>
      </c>
      <c r="N24" t="s" s="46">
        <f>IF($A24="","",IF($A24=N$12,$G24,""))</f>
      </c>
      <c r="O24" t="s" s="46">
        <f>IF($A24="","",IF($A24=O$12,$G24,""))</f>
      </c>
      <c r="P24" t="s" s="46">
        <f>IF($A24="","",IF($A24=P$12,$G24,""))</f>
      </c>
      <c r="Q24" s="55"/>
    </row>
    <row r="25" ht="14.9" customHeight="1">
      <c r="A25" s="56">
        <v>4</v>
      </c>
      <c r="B25" t="s" s="57">
        <v>250</v>
      </c>
      <c r="C25" t="s" s="58">
        <f>IF(A25="","",VLOOKUP($A$21,'Declarations'!$A$11:$Y$42,VLOOKUP(A25,'Declarations'!$A$3:$H$10,6,0),0))</f>
        <v>36</v>
      </c>
      <c r="D25" t="s" s="59">
        <f>IF(A25="","",VLOOKUP($A$21,'Declarations'!$A$11:$Y$41,VLOOKUP(A25,'Declarations'!$A$3:$H$10,7,0),0))</f>
        <v>286</v>
      </c>
      <c r="E25" t="s" s="58">
        <f>IF(A25="","",VLOOKUP(A25,'Declarations'!$A$3:$H$10,2,0))</f>
        <v>269</v>
      </c>
      <c r="F25" t="s" s="60">
        <v>289</v>
      </c>
      <c r="G25" s="61">
        <v>5</v>
      </c>
      <c r="H25" s="62"/>
      <c r="I25" t="s" s="46">
        <f>IF($A25="","",IF($A25=I$12,$G25,""))</f>
      </c>
      <c r="J25" t="s" s="46">
        <f>IF($A25="","",IF($A25=J$12,$G25,""))</f>
      </c>
      <c r="K25" s="63">
        <f>IF($A25="","",IF($A25=K$12,$G25,""))</f>
        <v>5</v>
      </c>
      <c r="L25" t="s" s="46">
        <f>IF($A25="","",IF($A25=L$12,$G25,""))</f>
      </c>
      <c r="M25" t="s" s="46">
        <f>IF($A25="","",IF($A25=M$12,$G25,""))</f>
      </c>
      <c r="N25" t="s" s="46">
        <f>IF($A25="","",IF($A25=N$12,$G25,""))</f>
      </c>
      <c r="O25" t="s" s="46">
        <f>IF($A25="","",IF($A25=O$12,$G25,""))</f>
      </c>
      <c r="P25" t="s" s="46">
        <f>IF($A25="","",IF($A25=P$12,$G25,""))</f>
      </c>
      <c r="Q25" s="55"/>
    </row>
    <row r="26" ht="14.9" customHeight="1">
      <c r="A26" s="56"/>
      <c r="B26" t="s" s="57">
        <v>252</v>
      </c>
      <c r="C26" t="s" s="58">
        <f>IF(A26="","",VLOOKUP($A$21,'Declarations'!$A$11:$Y$42,VLOOKUP(A26,'Declarations'!$A$3:$H$10,6,0),0))</f>
      </c>
      <c r="D26" t="s" s="59">
        <f>IF(A26="","",VLOOKUP($A$21,'Declarations'!$A$11:$Y$41,VLOOKUP(A26,'Declarations'!$A$3:$H$10,7,0),0))</f>
      </c>
      <c r="E26" t="s" s="58">
        <f>IF(A26="","",VLOOKUP(A26,'Declarations'!$A$3:$H$10,2,0))</f>
      </c>
      <c r="F26" s="60"/>
      <c r="G26" s="61">
        <v>4</v>
      </c>
      <c r="H26" s="62"/>
      <c r="I26" t="s" s="46">
        <f>IF($A26="","",IF($A26=I$12,$G26,""))</f>
      </c>
      <c r="J26" t="s" s="46">
        <f>IF($A26="","",IF($A26=J$12,$G26,""))</f>
      </c>
      <c r="K26" t="s" s="46">
        <f>IF($A26="","",IF($A26=K$12,$G26,""))</f>
      </c>
      <c r="L26" t="s" s="46">
        <f>IF($A26="","",IF($A26=L$12,$G26,""))</f>
      </c>
      <c r="M26" t="s" s="46">
        <f>IF($A26="","",IF($A26=M$12,$G26,""))</f>
      </c>
      <c r="N26" t="s" s="46">
        <f>IF($A26="","",IF($A26=N$12,$G26,""))</f>
      </c>
      <c r="O26" t="s" s="46">
        <f>IF($A26="","",IF($A26=O$12,$G26,""))</f>
      </c>
      <c r="P26" t="s" s="46">
        <f>IF($A26="","",IF($A26=P$12,$G26,""))</f>
      </c>
      <c r="Q26" s="55"/>
    </row>
    <row r="27" ht="14.9" customHeight="1">
      <c r="A27" s="56"/>
      <c r="B27" t="s" s="57">
        <v>254</v>
      </c>
      <c r="C27" t="s" s="58">
        <f>IF(A27="","",VLOOKUP($A$21,'Declarations'!$A$11:$Y$42,VLOOKUP(A27,'Declarations'!$A$3:$H$10,6,0),0))</f>
      </c>
      <c r="D27" t="s" s="59">
        <f>IF(A27="","",VLOOKUP($A$21,'Declarations'!$A$11:$Y$41,VLOOKUP(A27,'Declarations'!$A$3:$H$10,7,0),0))</f>
      </c>
      <c r="E27" t="s" s="58">
        <f>IF(A27="","",VLOOKUP(A27,'Declarations'!$A$3:$H$10,2,0))</f>
      </c>
      <c r="F27" s="60"/>
      <c r="G27" s="61">
        <v>3</v>
      </c>
      <c r="H27" s="62"/>
      <c r="I27" t="s" s="46">
        <f>IF($A27="","",IF($A27=I$12,$G27,""))</f>
      </c>
      <c r="J27" t="s" s="46">
        <f>IF($A27="","",IF($A27=J$12,$G27,""))</f>
      </c>
      <c r="K27" t="s" s="46">
        <f>IF($A27="","",IF($A27=K$12,$G27,""))</f>
      </c>
      <c r="L27" t="s" s="46">
        <f>IF($A27="","",IF($A27=L$12,$G27,""))</f>
      </c>
      <c r="M27" t="s" s="46">
        <f>IF($A27="","",IF($A27=M$12,$G27,""))</f>
      </c>
      <c r="N27" t="s" s="46">
        <f>IF($A27="","",IF($A27=N$12,$G27,""))</f>
      </c>
      <c r="O27" t="s" s="46">
        <f>IF($A27="","",IF($A27=O$12,$G27,""))</f>
      </c>
      <c r="P27" t="s" s="46">
        <f>IF($A27="","",IF($A27=P$12,$G27,""))</f>
      </c>
      <c r="Q27" s="55"/>
    </row>
    <row r="28" ht="14.9" customHeight="1">
      <c r="A28" s="56"/>
      <c r="B28" t="s" s="57">
        <v>255</v>
      </c>
      <c r="C28" t="s" s="58">
        <f>IF(A28="","",VLOOKUP($A$21,'Declarations'!$A$11:$Y$42,VLOOKUP(A28,'Declarations'!$A$3:$H$10,6,0),0))</f>
      </c>
      <c r="D28" t="s" s="59">
        <f>IF(A28="","",VLOOKUP($A$21,'Declarations'!$A$11:$Y$41,VLOOKUP(A28,'Declarations'!$A$3:$H$10,7,0),0))</f>
      </c>
      <c r="E28" t="s" s="58">
        <f>IF(A28="","",VLOOKUP(A28,'Declarations'!$A$3:$H$10,2,0))</f>
      </c>
      <c r="F28" s="60"/>
      <c r="G28" s="61">
        <v>2</v>
      </c>
      <c r="H28" s="62"/>
      <c r="I28" t="s" s="46">
        <f>IF($A28="","",IF($A28=I$12,$G28,""))</f>
      </c>
      <c r="J28" t="s" s="46">
        <f>IF($A28="","",IF($A28=J$12,$G28,""))</f>
      </c>
      <c r="K28" t="s" s="46">
        <f>IF($A28="","",IF($A28=K$12,$G28,""))</f>
      </c>
      <c r="L28" t="s" s="46">
        <f>IF($A28="","",IF($A28=L$12,$G28,""))</f>
      </c>
      <c r="M28" t="s" s="46">
        <f>IF($A28="","",IF($A28=M$12,$G28,""))</f>
      </c>
      <c r="N28" t="s" s="46">
        <f>IF($A28="","",IF($A28=N$12,$G28,""))</f>
      </c>
      <c r="O28" t="s" s="46">
        <f>IF($A28="","",IF($A28=O$12,$G28,""))</f>
      </c>
      <c r="P28" t="s" s="46">
        <f>IF($A28="","",IF($A28=P$12,$G28,""))</f>
      </c>
      <c r="Q28" s="55"/>
    </row>
    <row r="29" ht="14.9" customHeight="1">
      <c r="A29" s="56"/>
      <c r="B29" t="s" s="57">
        <v>257</v>
      </c>
      <c r="C29" t="s" s="58">
        <f>IF(A29="","",VLOOKUP($A$21,'Declarations'!$A$11:$Y$42,VLOOKUP(A29,'Declarations'!$A$3:$H$10,6,0),0))</f>
      </c>
      <c r="D29" t="s" s="59">
        <f>IF(A29="","",VLOOKUP($A$21,'Declarations'!$A$11:$Y$41,VLOOKUP(A29,'Declarations'!$A$3:$H$10,7,0),0))</f>
      </c>
      <c r="E29" t="s" s="58">
        <f>IF(A29="","",VLOOKUP(A29,'Declarations'!$A$3:$H$10,2,0))</f>
      </c>
      <c r="F29" s="60"/>
      <c r="G29" s="61">
        <v>1</v>
      </c>
      <c r="H29" s="62"/>
      <c r="I29" t="s" s="46">
        <f>IF($A29="","",IF($A29=I$12,$G29,""))</f>
      </c>
      <c r="J29" t="s" s="46">
        <f>IF($A29="","",IF($A29=J$12,$G29,""))</f>
      </c>
      <c r="K29" t="s" s="46">
        <f>IF($A29="","",IF($A29=K$12,$G29,""))</f>
      </c>
      <c r="L29" t="s" s="46">
        <f>IF($A29="","",IF($A29=L$12,$G29,""))</f>
      </c>
      <c r="M29" t="s" s="46">
        <f>IF($A29="","",IF($A29=M$12,$G29,""))</f>
      </c>
      <c r="N29" t="s" s="46">
        <f>IF($A29="","",IF($A29=N$12,$G29,""))</f>
      </c>
      <c r="O29" t="s" s="46">
        <f>IF($A29="","",IF($A29=O$12,$G29,""))</f>
      </c>
      <c r="P29" t="s" s="46">
        <f>IF($A29="","",IF($A29=P$12,$G29,""))</f>
      </c>
      <c r="Q29" s="55">
        <f>36-SUM(I22:P29)</f>
        <v>10</v>
      </c>
    </row>
    <row r="30" ht="14.9" customHeight="1">
      <c r="A30" t="s" s="64">
        <v>41</v>
      </c>
      <c r="B30" s="65"/>
      <c r="C30" t="s" s="65">
        <v>290</v>
      </c>
      <c r="D30" t="s" s="66">
        <v>267</v>
      </c>
      <c r="E30" s="67"/>
      <c r="F30" s="68"/>
      <c r="G30" s="69"/>
      <c r="H30" s="70"/>
      <c r="I30" s="55"/>
      <c r="J30" s="55"/>
      <c r="K30" s="55"/>
      <c r="L30" s="55"/>
      <c r="M30" s="55"/>
      <c r="N30" s="55"/>
      <c r="O30" s="55"/>
      <c r="P30" s="55"/>
      <c r="Q30" s="55"/>
    </row>
    <row r="31" ht="14.9" customHeight="1">
      <c r="A31" s="56">
        <v>5</v>
      </c>
      <c r="B31" t="s" s="57">
        <v>244</v>
      </c>
      <c r="C31" t="s" s="58">
        <f>IF(A31="","",VLOOKUP($A$30,'Declarations'!$A$11:$Y$42,VLOOKUP(A31,'Declarations'!$A$3:$H$10,6,0),0))</f>
        <v>45</v>
      </c>
      <c r="D31" t="s" s="59">
        <f>IF(A31="","",VLOOKUP($A$30,'Declarations'!$A$11:$Y$41,VLOOKUP(A31,'Declarations'!$A$3:$H$10,7,0),0))</f>
        <v>282</v>
      </c>
      <c r="E31" t="s" s="58">
        <f>IF(A31="","",VLOOKUP(A31,'Declarations'!$A$3:$H$10,2,0))</f>
        <v>276</v>
      </c>
      <c r="F31" t="s" s="60">
        <v>291</v>
      </c>
      <c r="G31" s="61">
        <v>8</v>
      </c>
      <c r="H31" s="62"/>
      <c r="I31" t="s" s="46">
        <f>IF($A31="","",IF($A31=I$12,$G31,""))</f>
      </c>
      <c r="J31" t="s" s="46">
        <f>IF($A31="","",IF($A31=J$12,$G31,""))</f>
      </c>
      <c r="K31" t="s" s="46">
        <f>IF($A31="","",IF($A31=K$12,$G31,""))</f>
      </c>
      <c r="L31" s="63">
        <f>IF($A31="","",IF($A31=L$12,$G31,""))</f>
        <v>8</v>
      </c>
      <c r="M31" t="s" s="46">
        <f>IF($A31="","",IF($A31=M$12,$G31,""))</f>
      </c>
      <c r="N31" t="s" s="46">
        <f>IF($A31="","",IF($A31=N$12,$G31,""))</f>
      </c>
      <c r="O31" t="s" s="46">
        <f>IF($A31="","",IF($A31=O$12,$G31,""))</f>
      </c>
      <c r="P31" t="s" s="46">
        <f>IF($A31="","",IF($A31=P$12,$G31,""))</f>
      </c>
      <c r="Q31" s="55"/>
    </row>
    <row r="32" ht="14.9" customHeight="1">
      <c r="A32" s="56">
        <v>3</v>
      </c>
      <c r="B32" t="s" s="57">
        <v>246</v>
      </c>
      <c r="C32" t="s" s="58">
        <f>IF(A32="","",VLOOKUP($A$30,'Declarations'!$A$11:$Y$42,VLOOKUP(A32,'Declarations'!$A$3:$H$10,6,0),0))</f>
        <v>42</v>
      </c>
      <c r="D32" t="s" s="59">
        <f>IF(A32="","",VLOOKUP($A$30,'Declarations'!$A$11:$Y$41,VLOOKUP(A32,'Declarations'!$A$3:$H$10,7,0),0))</f>
        <v>282</v>
      </c>
      <c r="E32" t="s" s="58">
        <f>IF(A32="","",VLOOKUP(A32,'Declarations'!$A$3:$H$10,2,0))</f>
        <v>280</v>
      </c>
      <c r="F32" t="s" s="60">
        <v>277</v>
      </c>
      <c r="G32" s="61">
        <v>7</v>
      </c>
      <c r="H32" s="62"/>
      <c r="I32" t="s" s="46">
        <f>IF($A32="","",IF($A32=I$12,$G32,""))</f>
      </c>
      <c r="J32" s="63">
        <f>IF($A32="","",IF($A32=J$12,$G32,""))</f>
        <v>7</v>
      </c>
      <c r="K32" t="s" s="46">
        <f>IF($A32="","",IF($A32=K$12,$G32,""))</f>
      </c>
      <c r="L32" t="s" s="46">
        <f>IF($A32="","",IF($A32=L$12,$G32,""))</f>
      </c>
      <c r="M32" t="s" s="46">
        <f>IF($A32="","",IF($A32=M$12,$G32,""))</f>
      </c>
      <c r="N32" t="s" s="46">
        <f>IF($A32="","",IF($A32=N$12,$G32,""))</f>
      </c>
      <c r="O32" t="s" s="46">
        <f>IF($A32="","",IF($A32=O$12,$G32,""))</f>
      </c>
      <c r="P32" t="s" s="46">
        <f>IF($A32="","",IF($A32=P$12,$G32,""))</f>
      </c>
      <c r="Q32" s="55"/>
    </row>
    <row r="33" ht="14.9" customHeight="1">
      <c r="A33" s="56">
        <v>4</v>
      </c>
      <c r="B33" t="s" s="57">
        <v>248</v>
      </c>
      <c r="C33" t="s" s="58">
        <f>IF(A33="","",VLOOKUP($A$30,'Declarations'!$A$11:$Y$42,VLOOKUP(A33,'Declarations'!$A$3:$H$10,6,0),0))</f>
        <v>43</v>
      </c>
      <c r="D33" t="s" s="59">
        <f>IF(A33="","",VLOOKUP($A$30,'Declarations'!$A$11:$Y$41,VLOOKUP(A33,'Declarations'!$A$3:$H$10,7,0),0))</f>
        <v>292</v>
      </c>
      <c r="E33" t="s" s="58">
        <f>IF(A33="","",VLOOKUP(A33,'Declarations'!$A$3:$H$10,2,0))</f>
        <v>269</v>
      </c>
      <c r="F33" t="s" s="60">
        <v>277</v>
      </c>
      <c r="G33" s="61">
        <v>6</v>
      </c>
      <c r="H33" s="62"/>
      <c r="I33" t="s" s="46">
        <f>IF($A33="","",IF($A33=I$12,$G33,""))</f>
      </c>
      <c r="J33" t="s" s="46">
        <f>IF($A33="","",IF($A33=J$12,$G33,""))</f>
      </c>
      <c r="K33" s="63">
        <f>IF($A33="","",IF($A33=K$12,$G33,""))</f>
        <v>6</v>
      </c>
      <c r="L33" t="s" s="46">
        <f>IF($A33="","",IF($A33=L$12,$G33,""))</f>
      </c>
      <c r="M33" t="s" s="46">
        <f>IF($A33="","",IF($A33=M$12,$G33,""))</f>
      </c>
      <c r="N33" t="s" s="46">
        <f>IF($A33="","",IF($A33=N$12,$G33,""))</f>
      </c>
      <c r="O33" t="s" s="46">
        <f>IF($A33="","",IF($A33=O$12,$G33,""))</f>
      </c>
      <c r="P33" t="s" s="46">
        <f>IF($A33="","",IF($A33=P$12,$G33,""))</f>
      </c>
      <c r="Q33" s="55"/>
    </row>
    <row r="34" ht="14.9" customHeight="1">
      <c r="A34" s="56">
        <v>8</v>
      </c>
      <c r="B34" t="s" s="57">
        <v>250</v>
      </c>
      <c r="C34" t="s" s="58">
        <f>IF(A34="","",VLOOKUP($A$30,'Declarations'!$A$11:$Y$42,VLOOKUP(A34,'Declarations'!$A$3:$H$10,6,0),0))</f>
        <v>47</v>
      </c>
      <c r="D34" t="s" s="59">
        <f>IF(A34="","",VLOOKUP($A$30,'Declarations'!$A$11:$Y$41,VLOOKUP(A34,'Declarations'!$A$3:$H$10,7,0),0))</f>
        <v>282</v>
      </c>
      <c r="E34" t="s" s="58">
        <f>IF(A34="","",VLOOKUP(A34,'Declarations'!$A$3:$H$10,2,0))</f>
        <v>272</v>
      </c>
      <c r="F34" t="s" s="60">
        <v>277</v>
      </c>
      <c r="G34" s="61">
        <v>5</v>
      </c>
      <c r="H34" s="62"/>
      <c r="I34" t="s" s="46">
        <f>IF($A34="","",IF($A34=I$12,$G34,""))</f>
      </c>
      <c r="J34" t="s" s="46">
        <f>IF($A34="","",IF($A34=J$12,$G34,""))</f>
      </c>
      <c r="K34" t="s" s="46">
        <f>IF($A34="","",IF($A34=K$12,$G34,""))</f>
      </c>
      <c r="L34" t="s" s="46">
        <f>IF($A34="","",IF($A34=L$12,$G34,""))</f>
      </c>
      <c r="M34" t="s" s="46">
        <f>IF($A34="","",IF($A34=M$12,$G34,""))</f>
      </c>
      <c r="N34" t="s" s="46">
        <f>IF($A34="","",IF($A34=N$12,$G34,""))</f>
      </c>
      <c r="O34" s="63">
        <f>IF($A34="","",IF($A34=O$12,$G34,""))</f>
        <v>5</v>
      </c>
      <c r="P34" t="s" s="46">
        <f>IF($A34="","",IF($A34=P$12,$G34,""))</f>
      </c>
      <c r="Q34" s="55"/>
    </row>
    <row r="35" ht="14.9" customHeight="1">
      <c r="A35" s="56">
        <v>6</v>
      </c>
      <c r="B35" t="s" s="57">
        <v>252</v>
      </c>
      <c r="C35" t="s" s="58">
        <f>IF(A35="","",VLOOKUP($A$30,'Declarations'!$A$11:$Y$42,VLOOKUP(A35,'Declarations'!$A$3:$H$10,6,0),0))</f>
        <v>46</v>
      </c>
      <c r="D35" t="s" s="59">
        <f>IF(A35="","",VLOOKUP($A$30,'Declarations'!$A$11:$Y$41,VLOOKUP(A35,'Declarations'!$A$3:$H$10,7,0),0))</f>
        <v>282</v>
      </c>
      <c r="E35" t="s" s="58">
        <f>IF(A35="","",VLOOKUP(A35,'Declarations'!$A$3:$H$10,2,0))</f>
        <v>283</v>
      </c>
      <c r="F35" t="s" s="60">
        <v>293</v>
      </c>
      <c r="G35" s="61">
        <v>4</v>
      </c>
      <c r="H35" s="62"/>
      <c r="I35" t="s" s="46">
        <f>IF($A35="","",IF($A35=I$12,$G35,""))</f>
      </c>
      <c r="J35" t="s" s="46">
        <f>IF($A35="","",IF($A35=J$12,$G35,""))</f>
      </c>
      <c r="K35" t="s" s="46">
        <f>IF($A35="","",IF($A35=K$12,$G35,""))</f>
      </c>
      <c r="L35" t="s" s="46">
        <f>IF($A35="","",IF($A35=L$12,$G35,""))</f>
      </c>
      <c r="M35" s="63">
        <f>IF($A35="","",IF($A35=M$12,$G35,""))</f>
        <v>4</v>
      </c>
      <c r="N35" t="s" s="46">
        <f>IF($A35="","",IF($A35=N$12,$G35,""))</f>
      </c>
      <c r="O35" t="s" s="46">
        <f>IF($A35="","",IF($A35=O$12,$G35,""))</f>
      </c>
      <c r="P35" t="s" s="46">
        <f>IF($A35="","",IF($A35=P$12,$G35,""))</f>
      </c>
      <c r="Q35" s="55"/>
    </row>
    <row r="36" ht="14.9" customHeight="1">
      <c r="A36" s="56">
        <v>9</v>
      </c>
      <c r="B36" t="s" s="57">
        <v>254</v>
      </c>
      <c r="C36" t="s" s="58">
        <f>IF(A36="","",VLOOKUP($A$30,'Declarations'!$A$11:$Y$42,VLOOKUP(A36,'Declarations'!$A$3:$H$10,6,0),0))</f>
        <v>48</v>
      </c>
      <c r="D36" t="s" s="59">
        <f>IF(A36="","",VLOOKUP($A$30,'Declarations'!$A$11:$Y$41,VLOOKUP(A36,'Declarations'!$A$3:$H$10,7,0),0))</f>
        <v>282</v>
      </c>
      <c r="E36" t="s" s="58">
        <f>IF(A36="","",VLOOKUP(A36,'Declarations'!$A$3:$H$10,2,0))</f>
        <v>274</v>
      </c>
      <c r="F36" t="s" s="60">
        <v>294</v>
      </c>
      <c r="G36" s="61">
        <v>3</v>
      </c>
      <c r="H36" s="62"/>
      <c r="I36" t="s" s="46">
        <f>IF($A36="","",IF($A36=I$12,$G36,""))</f>
      </c>
      <c r="J36" t="s" s="46">
        <f>IF($A36="","",IF($A36=J$12,$G36,""))</f>
      </c>
      <c r="K36" t="s" s="46">
        <f>IF($A36="","",IF($A36=K$12,$G36,""))</f>
      </c>
      <c r="L36" t="s" s="46">
        <f>IF($A36="","",IF($A36=L$12,$G36,""))</f>
      </c>
      <c r="M36" t="s" s="46">
        <f>IF($A36="","",IF($A36=M$12,$G36,""))</f>
      </c>
      <c r="N36" t="s" s="46">
        <f>IF($A36="","",IF($A36=N$12,$G36,""))</f>
      </c>
      <c r="O36" t="s" s="46">
        <f>IF($A36="","",IF($A36=O$12,$G36,""))</f>
      </c>
      <c r="P36" s="63">
        <f>IF($A36="","",IF($A36=P$12,$G36,""))</f>
        <v>3</v>
      </c>
      <c r="Q36" s="55"/>
    </row>
    <row r="37" ht="14.9" customHeight="1">
      <c r="A37" s="56"/>
      <c r="B37" t="s" s="57">
        <v>255</v>
      </c>
      <c r="C37" t="s" s="58">
        <f>IF(A37="","",VLOOKUP($A$30,'Declarations'!$A$11:$Y$42,VLOOKUP(A37,'Declarations'!$A$3:$H$10,6,0),0))</f>
      </c>
      <c r="D37" t="s" s="59">
        <f>IF(A37="","",VLOOKUP($A$30,'Declarations'!$A$11:$Y$41,VLOOKUP(A37,'Declarations'!$A$3:$H$10,7,0),0))</f>
      </c>
      <c r="E37" t="s" s="58">
        <f>IF(A37="","",VLOOKUP(A37,'Declarations'!$A$3:$H$10,2,0))</f>
      </c>
      <c r="F37" s="60"/>
      <c r="G37" s="61">
        <v>2</v>
      </c>
      <c r="H37" s="62"/>
      <c r="I37" t="s" s="46">
        <f>IF($A37="","",IF($A37=I$12,$G37,""))</f>
      </c>
      <c r="J37" t="s" s="46">
        <f>IF($A37="","",IF($A37=J$12,$G37,""))</f>
      </c>
      <c r="K37" t="s" s="46">
        <f>IF($A37="","",IF($A37=K$12,$G37,""))</f>
      </c>
      <c r="L37" t="s" s="46">
        <f>IF($A37="","",IF($A37=L$12,$G37,""))</f>
      </c>
      <c r="M37" t="s" s="46">
        <f>IF($A37="","",IF($A37=M$12,$G37,""))</f>
      </c>
      <c r="N37" t="s" s="46">
        <f>IF($A37="","",IF($A37=N$12,$G37,""))</f>
      </c>
      <c r="O37" t="s" s="46">
        <f>IF($A37="","",IF($A37=O$12,$G37,""))</f>
      </c>
      <c r="P37" t="s" s="46">
        <f>IF($A37="","",IF($A37=P$12,$G37,""))</f>
      </c>
      <c r="Q37" s="55"/>
    </row>
    <row r="38" ht="14.9" customHeight="1">
      <c r="A38" s="56"/>
      <c r="B38" t="s" s="57">
        <v>257</v>
      </c>
      <c r="C38" t="s" s="58">
        <f>IF(A38="","",VLOOKUP($A$30,'Declarations'!$A$11:$Y$42,VLOOKUP(A38,'Declarations'!$A$3:$H$10,6,0),0))</f>
      </c>
      <c r="D38" t="s" s="59">
        <f>IF(A38="","",VLOOKUP($A$30,'Declarations'!$A$11:$Y$41,VLOOKUP(A38,'Declarations'!$A$3:$H$10,7,0),0))</f>
      </c>
      <c r="E38" t="s" s="58">
        <f>IF(A38="","",VLOOKUP(A38,'Declarations'!$A$3:$H$10,2,0))</f>
      </c>
      <c r="F38" s="60"/>
      <c r="G38" s="61">
        <v>1</v>
      </c>
      <c r="H38" s="62"/>
      <c r="I38" t="s" s="46">
        <f>IF($A38="","",IF($A38=I$12,$G38,""))</f>
      </c>
      <c r="J38" t="s" s="46">
        <f>IF($A38="","",IF($A38=J$12,$G38,""))</f>
      </c>
      <c r="K38" t="s" s="46">
        <f>IF($A38="","",IF($A38=K$12,$G38,""))</f>
      </c>
      <c r="L38" t="s" s="46">
        <f>IF($A38="","",IF($A38=L$12,$G38,""))</f>
      </c>
      <c r="M38" t="s" s="46">
        <f>IF($A38="","",IF($A38=M$12,$G38,""))</f>
      </c>
      <c r="N38" t="s" s="46">
        <f>IF($A38="","",IF($A38=N$12,$G38,""))</f>
      </c>
      <c r="O38" t="s" s="46">
        <f>IF($A38="","",IF($A38=O$12,$G38,""))</f>
      </c>
      <c r="P38" t="s" s="46">
        <f>IF($A38="","",IF($A38=P$12,$G38,""))</f>
      </c>
      <c r="Q38" s="55">
        <f>36-SUM(I31:P38)</f>
        <v>3</v>
      </c>
    </row>
    <row r="39" ht="14.9" customHeight="1">
      <c r="A39" t="s" s="64">
        <v>49</v>
      </c>
      <c r="B39" s="65"/>
      <c r="C39" t="s" s="65">
        <v>295</v>
      </c>
      <c r="D39" t="s" s="66">
        <v>267</v>
      </c>
      <c r="E39" s="67"/>
      <c r="F39" s="68"/>
      <c r="G39" s="69"/>
      <c r="H39" s="70"/>
      <c r="I39" s="55"/>
      <c r="J39" s="55"/>
      <c r="K39" s="55"/>
      <c r="L39" s="55"/>
      <c r="M39" s="55"/>
      <c r="N39" s="55"/>
      <c r="O39" s="55"/>
      <c r="P39" s="55"/>
      <c r="Q39" s="55"/>
    </row>
    <row r="40" ht="14.9" customHeight="1">
      <c r="A40" s="56">
        <v>4</v>
      </c>
      <c r="B40" t="s" s="57">
        <v>244</v>
      </c>
      <c r="C40" t="s" s="58">
        <f>IF(A40="","",VLOOKUP($A$39,'Declarations'!$A$11:$Y$42,VLOOKUP(A40,'Declarations'!$A$3:$H$10,6,0),0))</f>
        <v>53</v>
      </c>
      <c r="D40" t="s" s="59">
        <f>IF(A40="","",VLOOKUP($A$39,'Declarations'!$A$11:$Y$41,VLOOKUP(A40,'Declarations'!$A$3:$H$10,7,0),0))</f>
        <v>292</v>
      </c>
      <c r="E40" t="s" s="58">
        <f>IF(A40="","",VLOOKUP(A40,'Declarations'!$A$3:$H$10,2,0))</f>
        <v>269</v>
      </c>
      <c r="F40" t="s" s="60">
        <v>296</v>
      </c>
      <c r="G40" s="61">
        <v>8</v>
      </c>
      <c r="H40" s="62"/>
      <c r="I40" t="s" s="46">
        <f>IF($A40="","",IF($A40=I$12,$G40,""))</f>
      </c>
      <c r="J40" t="s" s="46">
        <f>IF($A40="","",IF($A40=J$12,$G40,""))</f>
      </c>
      <c r="K40" s="63">
        <f>IF($A40="","",IF($A40=K$12,$G40,""))</f>
        <v>8</v>
      </c>
      <c r="L40" t="s" s="46">
        <f>IF($A40="","",IF($A40=L$12,$G40,""))</f>
      </c>
      <c r="M40" t="s" s="46">
        <f>IF($A40="","",IF($A40=M$12,$G40,""))</f>
      </c>
      <c r="N40" t="s" s="46">
        <f>IF($A40="","",IF($A40=N$12,$G40,""))</f>
      </c>
      <c r="O40" t="s" s="46">
        <f>IF($A40="","",IF($A40=O$12,$G40,""))</f>
      </c>
      <c r="P40" t="s" s="46">
        <f>IF($A40="","",IF($A40=P$12,$G40,""))</f>
      </c>
      <c r="Q40" s="55"/>
    </row>
    <row r="41" ht="14.9" customHeight="1">
      <c r="A41" s="56">
        <v>8</v>
      </c>
      <c r="B41" t="s" s="57">
        <v>246</v>
      </c>
      <c r="C41" t="s" s="58">
        <f>IF(A41="","",VLOOKUP($A$39,'Declarations'!$A$11:$Y$42,VLOOKUP(A41,'Declarations'!$A$3:$H$10,6,0),0))</f>
        <v>56</v>
      </c>
      <c r="D41" t="s" s="59">
        <f>IF(A41="","",VLOOKUP($A$39,'Declarations'!$A$11:$Y$41,VLOOKUP(A41,'Declarations'!$A$3:$H$10,7,0),0))</f>
        <v>292</v>
      </c>
      <c r="E41" t="s" s="58">
        <f>IF(A41="","",VLOOKUP(A41,'Declarations'!$A$3:$H$10,2,0))</f>
        <v>272</v>
      </c>
      <c r="F41" t="s" s="60">
        <v>279</v>
      </c>
      <c r="G41" s="61">
        <v>7</v>
      </c>
      <c r="H41" s="62"/>
      <c r="I41" t="s" s="46">
        <f>IF($A41="","",IF($A41=I$12,$G41,""))</f>
      </c>
      <c r="J41" t="s" s="46">
        <f>IF($A41="","",IF($A41=J$12,$G41,""))</f>
      </c>
      <c r="K41" t="s" s="46">
        <f>IF($A41="","",IF($A41=K$12,$G41,""))</f>
      </c>
      <c r="L41" t="s" s="46">
        <f>IF($A41="","",IF($A41=L$12,$G41,""))</f>
      </c>
      <c r="M41" t="s" s="46">
        <f>IF($A41="","",IF($A41=M$12,$G41,""))</f>
      </c>
      <c r="N41" t="s" s="46">
        <f>IF($A41="","",IF($A41=N$12,$G41,""))</f>
      </c>
      <c r="O41" s="63">
        <f>IF($A41="","",IF($A41=O$12,$G41,""))</f>
        <v>7</v>
      </c>
      <c r="P41" t="s" s="46">
        <f>IF($A41="","",IF($A41=P$12,$G41,""))</f>
      </c>
      <c r="Q41" s="55"/>
    </row>
    <row r="42" ht="14.9" customHeight="1">
      <c r="A42" s="56">
        <v>3</v>
      </c>
      <c r="B42" t="s" s="57">
        <v>248</v>
      </c>
      <c r="C42" t="s" s="58">
        <f>IF(A42="","",VLOOKUP($A$39,'Declarations'!$A$11:$Y$42,VLOOKUP(A42,'Declarations'!$A$3:$H$10,6,0),0))</f>
        <v>52</v>
      </c>
      <c r="D42" t="s" s="59">
        <f>IF(A42="","",VLOOKUP($A$39,'Declarations'!$A$11:$Y$41,VLOOKUP(A42,'Declarations'!$A$3:$H$10,7,0),0))</f>
        <v>292</v>
      </c>
      <c r="E42" t="s" s="58">
        <f>IF(A42="","",VLOOKUP(A42,'Declarations'!$A$3:$H$10,2,0))</f>
        <v>280</v>
      </c>
      <c r="F42" t="s" s="60">
        <v>297</v>
      </c>
      <c r="G42" s="61">
        <v>6</v>
      </c>
      <c r="H42" s="62"/>
      <c r="I42" t="s" s="46">
        <f>IF($A42="","",IF($A42=I$12,$G42,""))</f>
      </c>
      <c r="J42" s="63">
        <f>IF($A42="","",IF($A42=J$12,$G42,""))</f>
        <v>6</v>
      </c>
      <c r="K42" t="s" s="46">
        <f>IF($A42="","",IF($A42=K$12,$G42,""))</f>
      </c>
      <c r="L42" t="s" s="46">
        <f>IF($A42="","",IF($A42=L$12,$G42,""))</f>
      </c>
      <c r="M42" t="s" s="46">
        <f>IF($A42="","",IF($A42=M$12,$G42,""))</f>
      </c>
      <c r="N42" t="s" s="46">
        <f>IF($A42="","",IF($A42=N$12,$G42,""))</f>
      </c>
      <c r="O42" t="s" s="46">
        <f>IF($A42="","",IF($A42=O$12,$G42,""))</f>
      </c>
      <c r="P42" t="s" s="46">
        <f>IF($A42="","",IF($A42=P$12,$G42,""))</f>
      </c>
      <c r="Q42" s="55"/>
    </row>
    <row r="43" ht="14.9" customHeight="1">
      <c r="A43" s="56">
        <v>5</v>
      </c>
      <c r="B43" t="s" s="57">
        <v>250</v>
      </c>
      <c r="C43" t="s" s="58">
        <f>IF(A43="","",VLOOKUP($A$39,'Declarations'!$A$11:$Y$42,VLOOKUP(A43,'Declarations'!$A$3:$H$10,6,0),0))</f>
        <v>54</v>
      </c>
      <c r="D43" t="s" s="59">
        <f>IF(A43="","",VLOOKUP($A$39,'Declarations'!$A$11:$Y$41,VLOOKUP(A43,'Declarations'!$A$3:$H$10,7,0),0))</f>
        <v>292</v>
      </c>
      <c r="E43" t="s" s="58">
        <f>IF(A43="","",VLOOKUP(A43,'Declarations'!$A$3:$H$10,2,0))</f>
        <v>276</v>
      </c>
      <c r="F43" t="s" s="60">
        <v>297</v>
      </c>
      <c r="G43" s="61">
        <v>5</v>
      </c>
      <c r="H43" s="62"/>
      <c r="I43" t="s" s="46">
        <f>IF($A43="","",IF($A43=I$12,$G43,""))</f>
      </c>
      <c r="J43" t="s" s="46">
        <f>IF($A43="","",IF($A43=J$12,$G43,""))</f>
      </c>
      <c r="K43" t="s" s="46">
        <f>IF($A43="","",IF($A43=K$12,$G43,""))</f>
      </c>
      <c r="L43" s="63">
        <f>IF($A43="","",IF($A43=L$12,$G43,""))</f>
        <v>5</v>
      </c>
      <c r="M43" t="s" s="46">
        <f>IF($A43="","",IF($A43=M$12,$G43,""))</f>
      </c>
      <c r="N43" t="s" s="46">
        <f>IF($A43="","",IF($A43=N$12,$G43,""))</f>
      </c>
      <c r="O43" t="s" s="46">
        <f>IF($A43="","",IF($A43=O$12,$G43,""))</f>
      </c>
      <c r="P43" t="s" s="46">
        <f>IF($A43="","",IF($A43=P$12,$G43,""))</f>
      </c>
      <c r="Q43" s="55"/>
    </row>
    <row r="44" ht="14.9" customHeight="1">
      <c r="A44" s="56">
        <v>9</v>
      </c>
      <c r="B44" t="s" s="57">
        <v>252</v>
      </c>
      <c r="C44" t="s" s="58">
        <f>IF(A44="","",VLOOKUP($A$39,'Declarations'!$A$11:$Y$42,VLOOKUP(A44,'Declarations'!$A$3:$H$10,6,0),0))</f>
        <v>57</v>
      </c>
      <c r="D44" t="s" s="59">
        <f>IF(A44="","",VLOOKUP($A$39,'Declarations'!$A$11:$Y$41,VLOOKUP(A44,'Declarations'!$A$3:$H$10,7,0),0))</f>
        <v>292</v>
      </c>
      <c r="E44" t="s" s="58">
        <f>IF(A44="","",VLOOKUP(A44,'Declarations'!$A$3:$H$10,2,0))</f>
        <v>274</v>
      </c>
      <c r="F44" t="s" s="60">
        <v>298</v>
      </c>
      <c r="G44" s="61">
        <v>4</v>
      </c>
      <c r="H44" s="62"/>
      <c r="I44" t="s" s="46">
        <f>IF($A44="","",IF($A44=I$12,$G44,""))</f>
      </c>
      <c r="J44" t="s" s="46">
        <f>IF($A44="","",IF($A44=J$12,$G44,""))</f>
      </c>
      <c r="K44" t="s" s="46">
        <f>IF($A44="","",IF($A44=K$12,$G44,""))</f>
      </c>
      <c r="L44" t="s" s="46">
        <f>IF($A44="","",IF($A44=L$12,$G44,""))</f>
      </c>
      <c r="M44" t="s" s="46">
        <f>IF($A44="","",IF($A44=M$12,$G44,""))</f>
      </c>
      <c r="N44" t="s" s="46">
        <f>IF($A44="","",IF($A44=N$12,$G44,""))</f>
      </c>
      <c r="O44" t="s" s="46">
        <f>IF($A44="","",IF($A44=O$12,$G44,""))</f>
      </c>
      <c r="P44" s="63">
        <f>IF($A44="","",IF($A44=P$12,$G44,""))</f>
        <v>4</v>
      </c>
      <c r="Q44" s="55"/>
    </row>
    <row r="45" ht="14.9" customHeight="1">
      <c r="A45" s="56">
        <v>6</v>
      </c>
      <c r="B45" t="s" s="57">
        <v>254</v>
      </c>
      <c r="C45" t="s" s="58">
        <f>IF(A45="","",VLOOKUP($A$39,'Declarations'!$A$11:$Y$42,VLOOKUP(A45,'Declarations'!$A$3:$H$10,6,0),0))</f>
        <v>55</v>
      </c>
      <c r="D45" t="s" s="59">
        <f>IF(A45="","",VLOOKUP($A$39,'Declarations'!$A$11:$Y$41,VLOOKUP(A45,'Declarations'!$A$3:$H$10,7,0),0))</f>
        <v>292</v>
      </c>
      <c r="E45" t="s" s="58">
        <f>IF(A45="","",VLOOKUP(A45,'Declarations'!$A$3:$H$10,2,0))</f>
        <v>283</v>
      </c>
      <c r="F45" t="s" s="60">
        <v>299</v>
      </c>
      <c r="G45" s="61">
        <v>3</v>
      </c>
      <c r="H45" s="62"/>
      <c r="I45" t="s" s="46">
        <f>IF($A45="","",IF($A45=I$12,$G45,""))</f>
      </c>
      <c r="J45" t="s" s="46">
        <f>IF($A45="","",IF($A45=J$12,$G45,""))</f>
      </c>
      <c r="K45" t="s" s="46">
        <f>IF($A45="","",IF($A45=K$12,$G45,""))</f>
      </c>
      <c r="L45" t="s" s="46">
        <f>IF($A45="","",IF($A45=L$12,$G45,""))</f>
      </c>
      <c r="M45" s="63">
        <f>IF($A45="","",IF($A45=M$12,$G45,""))</f>
        <v>3</v>
      </c>
      <c r="N45" t="s" s="46">
        <f>IF($A45="","",IF($A45=N$12,$G45,""))</f>
      </c>
      <c r="O45" t="s" s="46">
        <f>IF($A45="","",IF($A45=O$12,$G45,""))</f>
      </c>
      <c r="P45" t="s" s="46">
        <f>IF($A45="","",IF($A45=P$12,$G45,""))</f>
      </c>
      <c r="Q45" s="55"/>
    </row>
    <row r="46" ht="14.9" customHeight="1">
      <c r="A46" s="56">
        <v>2</v>
      </c>
      <c r="B46" t="s" s="57">
        <v>255</v>
      </c>
      <c r="C46" t="s" s="58">
        <f>IF(A46="","",VLOOKUP($A$39,'Declarations'!$A$11:$Y$42,VLOOKUP(A46,'Declarations'!$A$3:$H$10,6,0),0))</f>
        <v>50</v>
      </c>
      <c r="D46" t="s" s="59">
        <f>IF(A46="","",VLOOKUP($A$39,'Declarations'!$A$11:$Y$41,VLOOKUP(A46,'Declarations'!$A$3:$H$10,7,0),0))</f>
        <v>300</v>
      </c>
      <c r="E46" t="s" s="58">
        <f>IF(A46="","",VLOOKUP(A46,'Declarations'!$A$3:$H$10,2,0))</f>
        <v>301</v>
      </c>
      <c r="F46" t="s" s="60">
        <v>302</v>
      </c>
      <c r="G46" s="61">
        <v>2</v>
      </c>
      <c r="H46" s="62"/>
      <c r="I46" s="63">
        <f>IF($A46="","",IF($A46=I$12,$G46,""))</f>
        <v>2</v>
      </c>
      <c r="J46" t="s" s="46">
        <f>IF($A46="","",IF($A46=J$12,$G46,""))</f>
      </c>
      <c r="K46" t="s" s="46">
        <f>IF($A46="","",IF($A46=K$12,$G46,""))</f>
      </c>
      <c r="L46" t="s" s="46">
        <f>IF($A46="","",IF($A46=L$12,$G46,""))</f>
      </c>
      <c r="M46" t="s" s="46">
        <f>IF($A46="","",IF($A46=M$12,$G46,""))</f>
      </c>
      <c r="N46" t="s" s="46">
        <f>IF($A46="","",IF($A46=N$12,$G46,""))</f>
      </c>
      <c r="O46" t="s" s="46">
        <f>IF($A46="","",IF($A46=O$12,$G46,""))</f>
      </c>
      <c r="P46" t="s" s="46">
        <f>IF($A46="","",IF($A46=P$12,$G46,""))</f>
      </c>
      <c r="Q46" s="55"/>
    </row>
    <row r="47" ht="14.9" customHeight="1">
      <c r="A47" s="56"/>
      <c r="B47" t="s" s="57">
        <v>257</v>
      </c>
      <c r="C47" t="s" s="58">
        <f>IF(A47="","",VLOOKUP($A$39,'Declarations'!$A$11:$Y$42,VLOOKUP(A47,'Declarations'!$A$3:$H$10,6,0),0))</f>
      </c>
      <c r="D47" t="s" s="59">
        <f>IF(A47="","",VLOOKUP($A$39,'Declarations'!$A$11:$Y$41,VLOOKUP(A47,'Declarations'!$A$3:$H$10,7,0),0))</f>
      </c>
      <c r="E47" t="s" s="58">
        <f>IF(A47="","",VLOOKUP(A47,'Declarations'!$A$3:$H$10,2,0))</f>
      </c>
      <c r="F47" s="60"/>
      <c r="G47" s="61">
        <v>1</v>
      </c>
      <c r="H47" s="62"/>
      <c r="I47" t="s" s="46">
        <f>IF($A47="","",IF($A47=I$12,$G47,""))</f>
      </c>
      <c r="J47" t="s" s="46">
        <f>IF($A47="","",IF($A47=J$12,$G47,""))</f>
      </c>
      <c r="K47" t="s" s="46">
        <f>IF($A47="","",IF($A47=K$12,$G47,""))</f>
      </c>
      <c r="L47" t="s" s="46">
        <f>IF($A47="","",IF($A47=L$12,$G47,""))</f>
      </c>
      <c r="M47" t="s" s="46">
        <f>IF($A47="","",IF($A47=M$12,$G47,""))</f>
      </c>
      <c r="N47" t="s" s="46">
        <f>IF($A47="","",IF($A47=N$12,$G47,""))</f>
      </c>
      <c r="O47" t="s" s="46">
        <f>IF($A47="","",IF($A47=O$12,$G47,""))</f>
      </c>
      <c r="P47" t="s" s="46">
        <f>IF($A47="","",IF($A47=P$12,$G47,""))</f>
      </c>
      <c r="Q47" s="55">
        <f>36-SUM(I40:P47)</f>
        <v>1</v>
      </c>
    </row>
    <row r="48" ht="14.9" customHeight="1">
      <c r="A48" t="s" s="64">
        <v>58</v>
      </c>
      <c r="B48" s="65"/>
      <c r="C48" t="s" s="65">
        <v>303</v>
      </c>
      <c r="D48" t="s" s="66">
        <v>267</v>
      </c>
      <c r="E48" s="67"/>
      <c r="F48" s="68"/>
      <c r="G48" s="69"/>
      <c r="H48" s="70"/>
      <c r="I48" s="55"/>
      <c r="J48" s="55"/>
      <c r="K48" s="55"/>
      <c r="L48" s="55"/>
      <c r="M48" s="55"/>
      <c r="N48" s="55"/>
      <c r="O48" s="55"/>
      <c r="P48" s="55"/>
      <c r="Q48" s="55"/>
    </row>
    <row r="49" ht="14.9" customHeight="1">
      <c r="A49" s="56">
        <v>8</v>
      </c>
      <c r="B49" t="s" s="57">
        <v>244</v>
      </c>
      <c r="C49" t="s" s="58">
        <f>IF(A49="","",VLOOKUP($A$48,'Declarations'!$A$11:$Y$42,VLOOKUP(A49,'Declarations'!$A$3:$H$10,6,0),0))</f>
        <v>63</v>
      </c>
      <c r="D49" t="s" s="59">
        <f>IF(A49="","",VLOOKUP($A$48,'Declarations'!$A$11:$Y$41,VLOOKUP(A49,'Declarations'!$A$3:$H$10,7,0),0))</f>
        <v>304</v>
      </c>
      <c r="E49" t="s" s="58">
        <f>IF(A49="","",VLOOKUP(A49,'Declarations'!$A$3:$H$10,2,0))</f>
        <v>272</v>
      </c>
      <c r="F49" t="s" s="60">
        <v>281</v>
      </c>
      <c r="G49" s="61">
        <f>IF(COUNT(A49:A56)&gt;5,8,4)</f>
        <v>4</v>
      </c>
      <c r="H49" s="62"/>
      <c r="I49" t="s" s="46">
        <f>IF($A49="","",IF($A49=I$12,$G49,""))</f>
      </c>
      <c r="J49" t="s" s="46">
        <f>IF($A49="","",IF($A49=J$12,$G49,""))</f>
      </c>
      <c r="K49" t="s" s="46">
        <f>IF($A49="","",IF($A49=K$12,$G49,""))</f>
      </c>
      <c r="L49" t="s" s="46">
        <f>IF($A49="","",IF($A49=L$12,$G49,""))</f>
      </c>
      <c r="M49" t="s" s="46">
        <f>IF($A49="","",IF($A49=M$12,$G49,""))</f>
      </c>
      <c r="N49" t="s" s="46">
        <f>IF($A49="","",IF($A49=N$12,$G49,""))</f>
      </c>
      <c r="O49" s="63">
        <f>IF($A49="","",IF($A49=O$12,$G49,""))</f>
        <v>4</v>
      </c>
      <c r="P49" t="s" s="46">
        <f>IF($A49="","",IF($A49=P$12,$G49,""))</f>
      </c>
      <c r="Q49" s="55"/>
    </row>
    <row r="50" ht="14.9" customHeight="1">
      <c r="A50" s="56">
        <v>4</v>
      </c>
      <c r="B50" t="s" s="57">
        <v>246</v>
      </c>
      <c r="C50" t="s" s="58">
        <f>IF(A50="","",VLOOKUP($A$48,'Declarations'!$A$11:$Y$42,VLOOKUP(A50,'Declarations'!$A$3:$H$10,6,0),0))</f>
        <v>60</v>
      </c>
      <c r="D50" t="s" s="59">
        <f>IF(A50="","",VLOOKUP($A$48,'Declarations'!$A$11:$Y$41,VLOOKUP(A50,'Declarations'!$A$3:$H$10,7,0),0))</f>
        <v>304</v>
      </c>
      <c r="E50" t="s" s="58">
        <f>IF(A50="","",VLOOKUP(A50,'Declarations'!$A$3:$H$10,2,0))</f>
        <v>269</v>
      </c>
      <c r="F50" t="s" s="60">
        <v>305</v>
      </c>
      <c r="G50" s="61">
        <f>IF(COUNT(A49:A56)&gt;5,7,3)</f>
        <v>3</v>
      </c>
      <c r="H50" s="62"/>
      <c r="I50" t="s" s="46">
        <f>IF($A50="","",IF($A50=I$12,$G50,""))</f>
      </c>
      <c r="J50" t="s" s="46">
        <f>IF($A50="","",IF($A50=J$12,$G50,""))</f>
      </c>
      <c r="K50" s="63">
        <f>IF($A50="","",IF($A50=K$12,$G50,""))</f>
        <v>3</v>
      </c>
      <c r="L50" t="s" s="46">
        <f>IF($A50="","",IF($A50=L$12,$G50,""))</f>
      </c>
      <c r="M50" t="s" s="46">
        <f>IF($A50="","",IF($A50=M$12,$G50,""))</f>
      </c>
      <c r="N50" t="s" s="46">
        <f>IF($A50="","",IF($A50=N$12,$G50,""))</f>
      </c>
      <c r="O50" t="s" s="46">
        <f>IF($A50="","",IF($A50=O$12,$G50,""))</f>
      </c>
      <c r="P50" t="s" s="46">
        <f>IF($A50="","",IF($A50=P$12,$G50,""))</f>
      </c>
      <c r="Q50" s="55"/>
    </row>
    <row r="51" ht="14.9" customHeight="1">
      <c r="A51" s="56">
        <v>5</v>
      </c>
      <c r="B51" t="s" s="57">
        <v>248</v>
      </c>
      <c r="C51" t="s" s="58">
        <f>IF(A51="","",VLOOKUP($A$48,'Declarations'!$A$11:$Y$42,VLOOKUP(A51,'Declarations'!$A$3:$H$10,6,0),0))</f>
        <v>61</v>
      </c>
      <c r="D51" t="s" s="59">
        <f>IF(A51="","",VLOOKUP($A$48,'Declarations'!$A$11:$Y$41,VLOOKUP(A51,'Declarations'!$A$3:$H$10,7,0),0))</f>
        <v>306</v>
      </c>
      <c r="E51" t="s" s="58">
        <f>IF(A51="","",VLOOKUP(A51,'Declarations'!$A$3:$H$10,2,0))</f>
        <v>276</v>
      </c>
      <c r="F51" t="s" s="60">
        <v>307</v>
      </c>
      <c r="G51" s="61">
        <f>IF(COUNT(A49:A56)&gt;5,6,2)</f>
        <v>2</v>
      </c>
      <c r="H51" s="62"/>
      <c r="I51" t="s" s="46">
        <f>IF($A51="","",IF($A51=I$12,$G51,""))</f>
      </c>
      <c r="J51" t="s" s="46">
        <f>IF($A51="","",IF($A51=J$12,$G51,""))</f>
      </c>
      <c r="K51" t="s" s="46">
        <f>IF($A51="","",IF($A51=K$12,$G51,""))</f>
      </c>
      <c r="L51" s="63">
        <f>IF($A51="","",IF($A51=L$12,$G51,""))</f>
        <v>2</v>
      </c>
      <c r="M51" t="s" s="46">
        <f>IF($A51="","",IF($A51=M$12,$G51,""))</f>
      </c>
      <c r="N51" t="s" s="46">
        <f>IF($A51="","",IF($A51=N$12,$G51,""))</f>
      </c>
      <c r="O51" t="s" s="46">
        <f>IF($A51="","",IF($A51=O$12,$G51,""))</f>
      </c>
      <c r="P51" t="s" s="46">
        <f>IF($A51="","",IF($A51=P$12,$G51,""))</f>
      </c>
      <c r="Q51" s="55"/>
    </row>
    <row r="52" ht="14.9" customHeight="1">
      <c r="A52" s="56"/>
      <c r="B52" t="s" s="57">
        <v>250</v>
      </c>
      <c r="C52" t="s" s="58">
        <f>IF(A52="","",VLOOKUP($A$48,'Declarations'!$A$11:$Y$42,VLOOKUP(A52,'Declarations'!$A$3:$H$10,6,0),0))</f>
      </c>
      <c r="D52" t="s" s="59">
        <f>IF(A52="","",VLOOKUP($A$48,'Declarations'!$A$11:$Y$41,VLOOKUP(A52,'Declarations'!$A$3:$H$10,7,0),0))</f>
      </c>
      <c r="E52" t="s" s="58">
        <f>IF(A52="","",VLOOKUP(A52,'Declarations'!$A$3:$H$10,2,0))</f>
      </c>
      <c r="F52" s="60"/>
      <c r="G52" s="61">
        <f>IF(COUNT(A49:A56)&gt;5,5,1)</f>
        <v>1</v>
      </c>
      <c r="H52" s="62"/>
      <c r="I52" t="s" s="46">
        <f>IF($A52="","",IF($A52=I$12,$G52,""))</f>
      </c>
      <c r="J52" t="s" s="46">
        <f>IF($A52="","",IF($A52=J$12,$G52,""))</f>
      </c>
      <c r="K52" t="s" s="46">
        <f>IF($A52="","",IF($A52=K$12,$G52,""))</f>
      </c>
      <c r="L52" t="s" s="46">
        <f>IF($A52="","",IF($A52=L$12,$G52,""))</f>
      </c>
      <c r="M52" t="s" s="46">
        <f>IF($A52="","",IF($A52=M$12,$G52,""))</f>
      </c>
      <c r="N52" t="s" s="46">
        <f>IF($A52="","",IF($A52=N$12,$G52,""))</f>
      </c>
      <c r="O52" t="s" s="46">
        <f>IF($A52="","",IF($A52=O$12,$G52,""))</f>
      </c>
      <c r="P52" t="s" s="46">
        <f>IF($A52="","",IF($A52=P$12,$G52,""))</f>
      </c>
      <c r="Q52" s="55"/>
    </row>
    <row r="53" ht="14.9" customHeight="1">
      <c r="A53" s="56"/>
      <c r="B53" t="s" s="57">
        <v>252</v>
      </c>
      <c r="C53" t="s" s="58">
        <f>IF(A53="","",VLOOKUP($A$48,'Declarations'!$A$11:$Y$42,VLOOKUP(A53,'Declarations'!$A$3:$H$10,6,0),0))</f>
      </c>
      <c r="D53" t="s" s="59">
        <f>IF(A53="","",VLOOKUP($A$48,'Declarations'!$A$11:$Y$41,VLOOKUP(A53,'Declarations'!$A$3:$H$10,7,0),0))</f>
      </c>
      <c r="E53" t="s" s="58">
        <f>IF(A53="","",VLOOKUP(A53,'Declarations'!$A$3:$H$10,2,0))</f>
      </c>
      <c r="F53" s="60"/>
      <c r="G53" s="61">
        <v>4</v>
      </c>
      <c r="H53" s="62"/>
      <c r="I53" t="s" s="46">
        <f>IF($A53="","",IF($A53=I$12,$G53,""))</f>
      </c>
      <c r="J53" t="s" s="46">
        <f>IF($A53="","",IF($A53=J$12,$G53,""))</f>
      </c>
      <c r="K53" t="s" s="46">
        <f>IF($A53="","",IF($A53=K$12,$G53,""))</f>
      </c>
      <c r="L53" t="s" s="46">
        <f>IF($A53="","",IF($A53=L$12,$G53,""))</f>
      </c>
      <c r="M53" t="s" s="46">
        <f>IF($A53="","",IF($A53=M$12,$G53,""))</f>
      </c>
      <c r="N53" t="s" s="46">
        <f>IF($A53="","",IF($A53=N$12,$G53,""))</f>
      </c>
      <c r="O53" t="s" s="46">
        <f>IF($A53="","",IF($A53=O$12,$G53,""))</f>
      </c>
      <c r="P53" t="s" s="46">
        <f>IF($A53="","",IF($A53=P$12,$G53,""))</f>
      </c>
      <c r="Q53" s="55"/>
    </row>
    <row r="54" ht="14.9" customHeight="1">
      <c r="A54" s="56"/>
      <c r="B54" t="s" s="57">
        <v>254</v>
      </c>
      <c r="C54" t="s" s="58">
        <f>IF(A54="","",VLOOKUP($A$48,'Declarations'!$A$11:$Y$42,VLOOKUP(A54,'Declarations'!$A$3:$H$10,6,0),0))</f>
      </c>
      <c r="D54" t="s" s="59">
        <f>IF(A54="","",VLOOKUP($A$48,'Declarations'!$A$11:$Y$41,VLOOKUP(A54,'Declarations'!$A$3:$H$10,7,0),0))</f>
      </c>
      <c r="E54" t="s" s="58">
        <f>IF(A54="","",VLOOKUP(A54,'Declarations'!$A$3:$H$10,2,0))</f>
      </c>
      <c r="F54" s="60"/>
      <c r="G54" s="61">
        <v>3</v>
      </c>
      <c r="H54" s="62"/>
      <c r="I54" t="s" s="46">
        <f>IF($A54="","",IF($A54=I$12,$G54,""))</f>
      </c>
      <c r="J54" t="s" s="46">
        <f>IF($A54="","",IF($A54=J$12,$G54,""))</f>
      </c>
      <c r="K54" t="s" s="46">
        <f>IF($A54="","",IF($A54=K$12,$G54,""))</f>
      </c>
      <c r="L54" t="s" s="46">
        <f>IF($A54="","",IF($A54=L$12,$G54,""))</f>
      </c>
      <c r="M54" t="s" s="46">
        <f>IF($A54="","",IF($A54=M$12,$G54,""))</f>
      </c>
      <c r="N54" t="s" s="46">
        <f>IF($A54="","",IF($A54=N$12,$G54,""))</f>
      </c>
      <c r="O54" t="s" s="46">
        <f>IF($A54="","",IF($A54=O$12,$G54,""))</f>
      </c>
      <c r="P54" t="s" s="46">
        <f>IF($A54="","",IF($A54=P$12,$G54,""))</f>
      </c>
      <c r="Q54" s="55"/>
    </row>
    <row r="55" ht="14.9" customHeight="1">
      <c r="A55" s="56"/>
      <c r="B55" t="s" s="57">
        <v>255</v>
      </c>
      <c r="C55" t="s" s="58">
        <f>IF(A55="","",VLOOKUP($A$48,'Declarations'!$A$11:$Y$42,VLOOKUP(A55,'Declarations'!$A$3:$H$10,6,0),0))</f>
      </c>
      <c r="D55" t="s" s="59">
        <f>IF(A55="","",VLOOKUP($A$48,'Declarations'!$A$11:$Y$41,VLOOKUP(A55,'Declarations'!$A$3:$H$10,7,0),0))</f>
      </c>
      <c r="E55" t="s" s="58">
        <f>IF(A55="","",VLOOKUP(A55,'Declarations'!$A$3:$H$10,2,0))</f>
      </c>
      <c r="F55" s="60"/>
      <c r="G55" s="61">
        <v>2</v>
      </c>
      <c r="H55" s="62"/>
      <c r="I55" t="s" s="46">
        <f>IF($A55="","",IF($A55=I$12,$G55,""))</f>
      </c>
      <c r="J55" t="s" s="46">
        <f>IF($A55="","",IF($A55=J$12,$G55,""))</f>
      </c>
      <c r="K55" t="s" s="46">
        <f>IF($A55="","",IF($A55=K$12,$G55,""))</f>
      </c>
      <c r="L55" t="s" s="46">
        <f>IF($A55="","",IF($A55=L$12,$G55,""))</f>
      </c>
      <c r="M55" t="s" s="46">
        <f>IF($A55="","",IF($A55=M$12,$G55,""))</f>
      </c>
      <c r="N55" t="s" s="46">
        <f>IF($A55="","",IF($A55=N$12,$G55,""))</f>
      </c>
      <c r="O55" t="s" s="46">
        <f>IF($A55="","",IF($A55=O$12,$G55,""))</f>
      </c>
      <c r="P55" t="s" s="46">
        <f>IF($A55="","",IF($A55=P$12,$G55,""))</f>
      </c>
      <c r="Q55" s="55"/>
    </row>
    <row r="56" ht="14.9" customHeight="1">
      <c r="A56" s="56"/>
      <c r="B56" t="s" s="57">
        <v>257</v>
      </c>
      <c r="C56" t="s" s="58">
        <f>IF(A56="","",VLOOKUP($A$48,'Declarations'!$A$11:$Y$42,VLOOKUP(A56,'Declarations'!$A$3:$H$10,6,0),0))</f>
      </c>
      <c r="D56" t="s" s="59">
        <f>IF(A56="","",VLOOKUP($A$48,'Declarations'!$A$11:$Y$41,VLOOKUP(A56,'Declarations'!$A$3:$H$10,7,0),0))</f>
      </c>
      <c r="E56" t="s" s="58">
        <f>IF(A56="","",VLOOKUP(A56,'Declarations'!$A$3:$H$10,2,0))</f>
      </c>
      <c r="F56" s="60"/>
      <c r="G56" s="61">
        <v>1</v>
      </c>
      <c r="H56" s="62"/>
      <c r="I56" t="s" s="46">
        <f>IF($A56="","",IF($A56=I$12,$G56,""))</f>
      </c>
      <c r="J56" t="s" s="46">
        <f>IF($A56="","",IF($A56=J$12,$G56,""))</f>
      </c>
      <c r="K56" t="s" s="46">
        <f>IF($A56="","",IF($A56=K$12,$G56,""))</f>
      </c>
      <c r="L56" t="s" s="46">
        <f>IF($A56="","",IF($A56=L$12,$G56,""))</f>
      </c>
      <c r="M56" t="s" s="46">
        <f>IF($A56="","",IF($A56=M$12,$G56,""))</f>
      </c>
      <c r="N56" t="s" s="46">
        <f>IF($A56="","",IF($A56=N$12,$G56,""))</f>
      </c>
      <c r="O56" t="s" s="46">
        <f>IF($A56="","",IF($A56=O$12,$G56,""))</f>
      </c>
      <c r="P56" t="s" s="46">
        <f>IF($A56="","",IF($A56=P$12,$G56,""))</f>
      </c>
      <c r="Q56" s="55">
        <f>36-SUM(I49:P56)</f>
        <v>27</v>
      </c>
    </row>
    <row r="57" ht="14.9" customHeight="1">
      <c r="A57" t="s" s="64">
        <v>64</v>
      </c>
      <c r="B57" s="65"/>
      <c r="C57" t="s" s="65">
        <v>308</v>
      </c>
      <c r="D57" s="69"/>
      <c r="E57" s="69"/>
      <c r="F57" s="71"/>
      <c r="G57" s="69"/>
      <c r="H57" s="70"/>
      <c r="I57" s="55"/>
      <c r="J57" s="55"/>
      <c r="K57" s="55"/>
      <c r="L57" s="55"/>
      <c r="M57" s="55"/>
      <c r="N57" s="55"/>
      <c r="O57" s="55"/>
      <c r="P57" s="55"/>
      <c r="Q57" s="55"/>
    </row>
    <row r="58" ht="14.9" customHeight="1">
      <c r="A58" s="56">
        <v>8</v>
      </c>
      <c r="B58" t="s" s="57">
        <v>244</v>
      </c>
      <c r="C58" t="s" s="58">
        <f>IF(A58="","",VLOOKUP($A$57,'Declarations'!$A$11:$Y$42,VLOOKUP(A58,'Declarations'!$A$3:$H$10,6,0),0))</f>
        <v>33</v>
      </c>
      <c r="D58" t="s" s="59">
        <f>IF(A58="","",VLOOKUP($A$57,'Declarations'!$A$11:$Y$41,VLOOKUP(A58,'Declarations'!$A$3:$H$10,7,0),0))</f>
        <v>271</v>
      </c>
      <c r="E58" t="s" s="58">
        <f>IF(A58="","",VLOOKUP(A58,'Declarations'!$A$3:$H$10,2,0))</f>
        <v>272</v>
      </c>
      <c r="F58" t="s" s="60">
        <v>309</v>
      </c>
      <c r="G58" s="61">
        <v>8</v>
      </c>
      <c r="H58" s="62"/>
      <c r="I58" t="s" s="46">
        <f>IF($A58="","",IF($A58=I$12,$G58,""))</f>
      </c>
      <c r="J58" t="s" s="46">
        <f>IF($A58="","",IF($A58=J$12,$G58,""))</f>
      </c>
      <c r="K58" t="s" s="46">
        <f>IF($A58="","",IF($A58=K$12,$G58,""))</f>
      </c>
      <c r="L58" t="s" s="46">
        <f>IF($A58="","",IF($A58=L$12,$G58,""))</f>
      </c>
      <c r="M58" t="s" s="46">
        <f>IF($A58="","",IF($A58=M$12,$G58,""))</f>
      </c>
      <c r="N58" t="s" s="46">
        <f>IF($A58="","",IF($A58=N$12,$G58,""))</f>
      </c>
      <c r="O58" s="63">
        <f>IF($A58="","",IF($A58=O$12,$G58,""))</f>
        <v>8</v>
      </c>
      <c r="P58" t="s" s="46">
        <f>IF($A58="","",IF($A58=P$12,$G58,""))</f>
      </c>
      <c r="Q58" s="55"/>
    </row>
    <row r="59" ht="14.9" customHeight="1">
      <c r="A59" s="56">
        <v>9</v>
      </c>
      <c r="B59" t="s" s="57">
        <v>246</v>
      </c>
      <c r="C59" t="s" s="58">
        <f>IF(A59="","",VLOOKUP($A$57,'Declarations'!$A$11:$Y$42,VLOOKUP(A59,'Declarations'!$A$3:$H$10,6,0),0))</f>
        <v>66</v>
      </c>
      <c r="D59" t="s" s="59">
        <f>IF(A59="","",VLOOKUP($A$57,'Declarations'!$A$11:$Y$41,VLOOKUP(A59,'Declarations'!$A$3:$H$10,7,0),0))</f>
        <v>273</v>
      </c>
      <c r="E59" t="s" s="58">
        <f>IF(A59="","",VLOOKUP(A59,'Declarations'!$A$3:$H$10,2,0))</f>
        <v>274</v>
      </c>
      <c r="F59" t="s" s="60">
        <v>310</v>
      </c>
      <c r="G59" s="61">
        <v>7</v>
      </c>
      <c r="H59" s="62"/>
      <c r="I59" t="s" s="46">
        <f>IF($A59="","",IF($A59=I$12,$G59,""))</f>
      </c>
      <c r="J59" t="s" s="46">
        <f>IF($A59="","",IF($A59=J$12,$G59,""))</f>
      </c>
      <c r="K59" t="s" s="46">
        <f>IF($A59="","",IF($A59=K$12,$G59,""))</f>
      </c>
      <c r="L59" t="s" s="46">
        <f>IF($A59="","",IF($A59=L$12,$G59,""))</f>
      </c>
      <c r="M59" t="s" s="46">
        <f>IF($A59="","",IF($A59=M$12,$G59,""))</f>
      </c>
      <c r="N59" t="s" s="46">
        <f>IF($A59="","",IF($A59=N$12,$G59,""))</f>
      </c>
      <c r="O59" t="s" s="46">
        <f>IF($A59="","",IF($A59=O$12,$G59,""))</f>
      </c>
      <c r="P59" s="63">
        <f>IF($A59="","",IF($A59=P$12,$G59,""))</f>
        <v>7</v>
      </c>
      <c r="Q59" s="55"/>
    </row>
    <row r="60" ht="14.9" customHeight="1">
      <c r="A60" s="56">
        <v>4</v>
      </c>
      <c r="B60" t="s" s="57">
        <v>248</v>
      </c>
      <c r="C60" t="s" s="58">
        <f>IF(A60="","",VLOOKUP($A$57,'Declarations'!$A$11:$Y$42,VLOOKUP(A60,'Declarations'!$A$3:$H$10,6,0),0))</f>
        <v>65</v>
      </c>
      <c r="D60" t="s" s="59">
        <f>IF(A60="","",VLOOKUP($A$57,'Declarations'!$A$11:$Y$41,VLOOKUP(A60,'Declarations'!$A$3:$H$10,7,0),0))</f>
        <v>282</v>
      </c>
      <c r="E60" t="s" s="58">
        <f>IF(A60="","",VLOOKUP(A60,'Declarations'!$A$3:$H$10,2,0))</f>
        <v>269</v>
      </c>
      <c r="F60" t="s" s="60">
        <v>311</v>
      </c>
      <c r="G60" s="61">
        <v>6</v>
      </c>
      <c r="H60" s="62"/>
      <c r="I60" t="s" s="46">
        <f>IF($A60="","",IF($A60=I$12,$G60,""))</f>
      </c>
      <c r="J60" t="s" s="46">
        <f>IF($A60="","",IF($A60=J$12,$G60,""))</f>
      </c>
      <c r="K60" s="63">
        <f>IF($A60="","",IF($A60=K$12,$G60,""))</f>
        <v>6</v>
      </c>
      <c r="L60" t="s" s="46">
        <f>IF($A60="","",IF($A60=L$12,$G60,""))</f>
      </c>
      <c r="M60" t="s" s="46">
        <f>IF($A60="","",IF($A60=M$12,$G60,""))</f>
      </c>
      <c r="N60" t="s" s="46">
        <f>IF($A60="","",IF($A60=N$12,$G60,""))</f>
      </c>
      <c r="O60" t="s" s="46">
        <f>IF($A60="","",IF($A60=O$12,$G60,""))</f>
      </c>
      <c r="P60" t="s" s="46">
        <f>IF($A60="","",IF($A60=P$12,$G60,""))</f>
      </c>
      <c r="Q60" s="55"/>
    </row>
    <row r="61" ht="14.9" customHeight="1">
      <c r="A61" s="56">
        <v>5</v>
      </c>
      <c r="B61" t="s" s="57">
        <v>250</v>
      </c>
      <c r="C61" t="s" s="58">
        <f>IF(A61="","",VLOOKUP($A$57,'Declarations'!$A$11:$Y$42,VLOOKUP(A61,'Declarations'!$A$3:$H$10,6,0),0))</f>
        <v>29</v>
      </c>
      <c r="D61" t="s" s="59">
        <f>IF(A61="","",VLOOKUP($A$57,'Declarations'!$A$11:$Y$41,VLOOKUP(A61,'Declarations'!$A$3:$H$10,7,0),0))</f>
        <v>273</v>
      </c>
      <c r="E61" t="s" s="58">
        <f>IF(A61="","",VLOOKUP(A61,'Declarations'!$A$3:$H$10,2,0))</f>
        <v>276</v>
      </c>
      <c r="F61" t="s" s="60">
        <v>312</v>
      </c>
      <c r="G61" s="61">
        <v>5</v>
      </c>
      <c r="H61" s="62"/>
      <c r="I61" t="s" s="46">
        <f>IF($A61="","",IF($A61=I$12,$G61,""))</f>
      </c>
      <c r="J61" t="s" s="46">
        <f>IF($A61="","",IF($A61=J$12,$G61,""))</f>
      </c>
      <c r="K61" t="s" s="46">
        <f>IF($A61="","",IF($A61=K$12,$G61,""))</f>
      </c>
      <c r="L61" s="63">
        <f>IF($A61="","",IF($A61=L$12,$G61,""))</f>
        <v>5</v>
      </c>
      <c r="M61" t="s" s="46">
        <f>IF($A61="","",IF($A61=M$12,$G61,""))</f>
      </c>
      <c r="N61" t="s" s="46">
        <f>IF($A61="","",IF($A61=N$12,$G61,""))</f>
      </c>
      <c r="O61" t="s" s="46">
        <f>IF($A61="","",IF($A61=O$12,$G61,""))</f>
      </c>
      <c r="P61" t="s" s="46">
        <f>IF($A61="","",IF($A61=P$12,$G61,""))</f>
      </c>
      <c r="Q61" s="55"/>
    </row>
    <row r="62" ht="14.9" customHeight="1">
      <c r="A62" s="56">
        <v>3</v>
      </c>
      <c r="B62" t="s" s="57">
        <v>252</v>
      </c>
      <c r="C62" t="s" s="58">
        <f>IF(A62="","",VLOOKUP($A$57,'Declarations'!$A$11:$Y$42,VLOOKUP(A62,'Declarations'!$A$3:$H$10,6,0),0))</f>
        <v>25</v>
      </c>
      <c r="D62" t="s" s="59">
        <f>IF(A62="","",VLOOKUP($A$57,'Declarations'!$A$11:$Y$41,VLOOKUP(A62,'Declarations'!$A$3:$H$10,7,0),0))</f>
        <v>271</v>
      </c>
      <c r="E62" t="s" s="58">
        <f>IF(A62="","",VLOOKUP(A62,'Declarations'!$A$3:$H$10,2,0))</f>
        <v>280</v>
      </c>
      <c r="F62" t="s" s="60">
        <v>313</v>
      </c>
      <c r="G62" s="61">
        <v>4</v>
      </c>
      <c r="H62" s="62"/>
      <c r="I62" t="s" s="46">
        <f>IF($A62="","",IF($A62=I$12,$G62,""))</f>
      </c>
      <c r="J62" s="63">
        <f>IF($A62="","",IF($A62=J$12,$G62,""))</f>
        <v>4</v>
      </c>
      <c r="K62" t="s" s="46">
        <f>IF($A62="","",IF($A62=K$12,$G62,""))</f>
      </c>
      <c r="L62" t="s" s="46">
        <f>IF($A62="","",IF($A62=L$12,$G62,""))</f>
      </c>
      <c r="M62" t="s" s="46">
        <f>IF($A62="","",IF($A62=M$12,$G62,""))</f>
      </c>
      <c r="N62" t="s" s="46">
        <f>IF($A62="","",IF($A62=N$12,$G62,""))</f>
      </c>
      <c r="O62" t="s" s="46">
        <f>IF($A62="","",IF($A62=O$12,$G62,""))</f>
      </c>
      <c r="P62" t="s" s="46">
        <f>IF($A62="","",IF($A62=P$12,$G62,""))</f>
      </c>
      <c r="Q62" s="55"/>
    </row>
    <row r="63" ht="14.9" customHeight="1">
      <c r="A63" s="56">
        <v>6</v>
      </c>
      <c r="B63" t="s" s="57">
        <v>254</v>
      </c>
      <c r="C63" t="s" s="58">
        <f>IF(A63="","",VLOOKUP($A$57,'Declarations'!$A$11:$Y$42,VLOOKUP(A63,'Declarations'!$A$3:$H$10,6,0),0))</f>
        <v>30</v>
      </c>
      <c r="D63" t="s" s="59">
        <f>IF(A63="","",VLOOKUP($A$57,'Declarations'!$A$11:$Y$41,VLOOKUP(A63,'Declarations'!$A$3:$H$10,7,0),0))</f>
        <v>282</v>
      </c>
      <c r="E63" t="s" s="58">
        <f>IF(A63="","",VLOOKUP(A63,'Declarations'!$A$3:$H$10,2,0))</f>
        <v>283</v>
      </c>
      <c r="F63" t="s" s="60">
        <v>314</v>
      </c>
      <c r="G63" s="61">
        <v>3</v>
      </c>
      <c r="H63" s="62"/>
      <c r="I63" t="s" s="46">
        <f>IF($A63="","",IF($A63=I$12,$G63,""))</f>
      </c>
      <c r="J63" t="s" s="46">
        <f>IF($A63="","",IF($A63=J$12,$G63,""))</f>
      </c>
      <c r="K63" t="s" s="46">
        <f>IF($A63="","",IF($A63=K$12,$G63,""))</f>
      </c>
      <c r="L63" t="s" s="46">
        <f>IF($A63="","",IF($A63=L$12,$G63,""))</f>
      </c>
      <c r="M63" s="63">
        <f>IF($A63="","",IF($A63=M$12,$G63,""))</f>
        <v>3</v>
      </c>
      <c r="N63" t="s" s="46">
        <f>IF($A63="","",IF($A63=N$12,$G63,""))</f>
      </c>
      <c r="O63" t="s" s="46">
        <f>IF($A63="","",IF($A63=O$12,$G63,""))</f>
      </c>
      <c r="P63" t="s" s="46">
        <f>IF($A63="","",IF($A63=P$12,$G63,""))</f>
      </c>
      <c r="Q63" s="55"/>
    </row>
    <row r="64" ht="14.9" customHeight="1">
      <c r="A64" s="56">
        <v>7</v>
      </c>
      <c r="B64" t="s" s="57">
        <v>255</v>
      </c>
      <c r="C64" t="s" s="58">
        <f>IF(A64="","",VLOOKUP($A$57,'Declarations'!$A$11:$Y$42,VLOOKUP(A64,'Declarations'!$A$3:$H$10,6,0),0))</f>
        <v>32</v>
      </c>
      <c r="D64" t="s" s="59">
        <f>IF(A64="","",VLOOKUP($A$57,'Declarations'!$A$11:$Y$41,VLOOKUP(A64,'Declarations'!$A$3:$H$10,7,0),0))</f>
        <v>271</v>
      </c>
      <c r="E64" t="s" s="58">
        <f>IF(A64="","",VLOOKUP(A64,'Declarations'!$A$3:$H$10,2,0))</f>
        <v>278</v>
      </c>
      <c r="F64" t="s" s="60">
        <v>315</v>
      </c>
      <c r="G64" s="61">
        <v>2</v>
      </c>
      <c r="H64" s="62"/>
      <c r="I64" t="s" s="46">
        <f>IF($A64="","",IF($A64=I$12,$G64,""))</f>
      </c>
      <c r="J64" t="s" s="46">
        <f>IF($A64="","",IF($A64=J$12,$G64,""))</f>
      </c>
      <c r="K64" t="s" s="46">
        <f>IF($A64="","",IF($A64=K$12,$G64,""))</f>
      </c>
      <c r="L64" t="s" s="46">
        <f>IF($A64="","",IF($A64=L$12,$G64,""))</f>
      </c>
      <c r="M64" t="s" s="46">
        <f>IF($A64="","",IF($A64=M$12,$G64,""))</f>
      </c>
      <c r="N64" s="63">
        <f>IF($A64="","",IF($A64=N$12,$G64,""))</f>
        <v>2</v>
      </c>
      <c r="O64" t="s" s="46">
        <f>IF($A64="","",IF($A64=O$12,$G64,""))</f>
      </c>
      <c r="P64" t="s" s="46">
        <f>IF($A64="","",IF($A64=P$12,$G64,""))</f>
      </c>
      <c r="Q64" s="55"/>
    </row>
    <row r="65" ht="14.9" customHeight="1">
      <c r="A65" s="56"/>
      <c r="B65" t="s" s="57">
        <v>257</v>
      </c>
      <c r="C65" t="s" s="58">
        <f>IF(A65="","",VLOOKUP($A$57,'Declarations'!$A$11:$Y$42,VLOOKUP(A65,'Declarations'!$A$3:$H$10,6,0),0))</f>
      </c>
      <c r="D65" t="s" s="59">
        <f>IF(A65="","",VLOOKUP($A$57,'Declarations'!$A$11:$Y$41,VLOOKUP(A65,'Declarations'!$A$3:$H$10,7,0),0))</f>
      </c>
      <c r="E65" t="s" s="58">
        <f>IF(A65="","",VLOOKUP(A65,'Declarations'!$A$3:$H$10,2,0))</f>
      </c>
      <c r="F65" s="60"/>
      <c r="G65" s="61">
        <v>1</v>
      </c>
      <c r="H65" s="62"/>
      <c r="I65" t="s" s="46">
        <f>IF($A65="","",IF($A65=I$12,$G65,""))</f>
      </c>
      <c r="J65" t="s" s="46">
        <f>IF($A65="","",IF($A65=J$12,$G65,""))</f>
      </c>
      <c r="K65" t="s" s="46">
        <f>IF($A65="","",IF($A65=K$12,$G65,""))</f>
      </c>
      <c r="L65" t="s" s="46">
        <f>IF($A65="","",IF($A65=L$12,$G65,""))</f>
      </c>
      <c r="M65" t="s" s="46">
        <f>IF($A65="","",IF($A65=M$12,$G65,""))</f>
      </c>
      <c r="N65" t="s" s="46">
        <f>IF($A65="","",IF($A65=N$12,$G65,""))</f>
      </c>
      <c r="O65" t="s" s="46">
        <f>IF($A65="","",IF($A65=O$12,$G65,""))</f>
      </c>
      <c r="P65" t="s" s="46">
        <f>IF($A65="","",IF($A65=P$12,$G65,""))</f>
      </c>
      <c r="Q65" s="55">
        <f>36-SUM(I58:P65)</f>
        <v>1</v>
      </c>
    </row>
    <row r="66" ht="14.9" customHeight="1">
      <c r="A66" t="s" s="64">
        <v>67</v>
      </c>
      <c r="B66" s="65"/>
      <c r="C66" t="s" s="65">
        <v>316</v>
      </c>
      <c r="D66" s="69"/>
      <c r="E66" s="69"/>
      <c r="F66" s="71"/>
      <c r="G66" s="69"/>
      <c r="H66" s="70"/>
      <c r="I66" s="55"/>
      <c r="J66" s="55"/>
      <c r="K66" s="55"/>
      <c r="L66" s="55"/>
      <c r="M66" s="55"/>
      <c r="N66" s="55"/>
      <c r="O66" s="55"/>
      <c r="P66" s="55"/>
      <c r="Q66" s="55"/>
    </row>
    <row r="67" ht="14.9" customHeight="1">
      <c r="A67" s="56">
        <v>9</v>
      </c>
      <c r="B67" t="s" s="57">
        <v>244</v>
      </c>
      <c r="C67" t="s" s="58">
        <f>IF(A67="","",VLOOKUP($A$66,'Declarations'!$A$11:$Y$42,VLOOKUP(A67,'Declarations'!$A$3:$H$10,6,0),0))</f>
        <v>70</v>
      </c>
      <c r="D67" t="s" s="59">
        <f>IF(A67="","",VLOOKUP($A$66,'Declarations'!$A$11:$Y$41,VLOOKUP(A67,'Declarations'!$A$3:$H$10,7,0),0))</f>
        <v>273</v>
      </c>
      <c r="E67" t="s" s="58">
        <f>IF(A67="","",VLOOKUP(A67,'Declarations'!$A$3:$H$10,2,0))</f>
        <v>274</v>
      </c>
      <c r="F67" t="s" s="60">
        <v>317</v>
      </c>
      <c r="G67" s="61">
        <v>8</v>
      </c>
      <c r="H67" s="62"/>
      <c r="I67" t="s" s="46">
        <f>IF($A67="","",IF($A67=I$12,$G67,""))</f>
      </c>
      <c r="J67" t="s" s="46">
        <f>IF($A67="","",IF($A67=J$12,$G67,""))</f>
      </c>
      <c r="K67" t="s" s="46">
        <f>IF($A67="","",IF($A67=K$12,$G67,""))</f>
      </c>
      <c r="L67" t="s" s="46">
        <f>IF($A67="","",IF($A67=L$12,$G67,""))</f>
      </c>
      <c r="M67" t="s" s="46">
        <f>IF($A67="","",IF($A67=M$12,$G67,""))</f>
      </c>
      <c r="N67" t="s" s="46">
        <f>IF($A67="","",IF($A67=N$12,$G67,""))</f>
      </c>
      <c r="O67" t="s" s="46">
        <f>IF($A67="","",IF($A67=O$12,$G67,""))</f>
      </c>
      <c r="P67" s="63">
        <f>IF($A67="","",IF($A67=P$12,$G67,""))</f>
        <v>8</v>
      </c>
      <c r="Q67" s="55"/>
    </row>
    <row r="68" ht="14.9" customHeight="1">
      <c r="A68" s="56">
        <v>8</v>
      </c>
      <c r="B68" t="s" s="57">
        <v>246</v>
      </c>
      <c r="C68" t="s" s="58">
        <f>IF(A68="","",VLOOKUP($A$66,'Declarations'!$A$11:$Y$42,VLOOKUP(A68,'Declarations'!$A$3:$H$10,6,0),0))</f>
        <v>69</v>
      </c>
      <c r="D68" t="s" s="59">
        <f>IF(A68="","",VLOOKUP($A$66,'Declarations'!$A$11:$Y$41,VLOOKUP(A68,'Declarations'!$A$3:$H$10,7,0),0))</f>
        <v>286</v>
      </c>
      <c r="E68" t="s" s="58">
        <f>IF(A68="","",VLOOKUP(A68,'Declarations'!$A$3:$H$10,2,0))</f>
        <v>272</v>
      </c>
      <c r="F68" t="s" s="60">
        <v>318</v>
      </c>
      <c r="G68" s="61">
        <v>7</v>
      </c>
      <c r="H68" s="62"/>
      <c r="I68" t="s" s="46">
        <f>IF($A68="","",IF($A68=I$12,$G68,""))</f>
      </c>
      <c r="J68" t="s" s="46">
        <f>IF($A68="","",IF($A68=J$12,$G68,""))</f>
      </c>
      <c r="K68" t="s" s="46">
        <f>IF($A68="","",IF($A68=K$12,$G68,""))</f>
      </c>
      <c r="L68" t="s" s="46">
        <f>IF($A68="","",IF($A68=L$12,$G68,""))</f>
      </c>
      <c r="M68" t="s" s="46">
        <f>IF($A68="","",IF($A68=M$12,$G68,""))</f>
      </c>
      <c r="N68" t="s" s="46">
        <f>IF($A68="","",IF($A68=N$12,$G68,""))</f>
      </c>
      <c r="O68" s="63">
        <f>IF($A68="","",IF($A68=O$12,$G68,""))</f>
        <v>7</v>
      </c>
      <c r="P68" t="s" s="46">
        <f>IF($A68="","",IF($A68=P$12,$G68,""))</f>
      </c>
      <c r="Q68" s="55"/>
    </row>
    <row r="69" ht="14.9" customHeight="1">
      <c r="A69" s="56">
        <v>5</v>
      </c>
      <c r="B69" t="s" s="57">
        <v>248</v>
      </c>
      <c r="C69" t="s" s="58">
        <f>IF(A69="","",VLOOKUP($A$66,'Declarations'!$A$11:$Y$42,VLOOKUP(A69,'Declarations'!$A$3:$H$10,6,0),0))</f>
        <v>68</v>
      </c>
      <c r="D69" t="s" s="59">
        <f>IF(A69="","",VLOOKUP($A$66,'Declarations'!$A$11:$Y$41,VLOOKUP(A69,'Declarations'!$A$3:$H$10,7,0),0))</f>
        <v>271</v>
      </c>
      <c r="E69" t="s" s="58">
        <f>IF(A69="","",VLOOKUP(A69,'Declarations'!$A$3:$H$10,2,0))</f>
        <v>276</v>
      </c>
      <c r="F69" t="s" s="60">
        <v>319</v>
      </c>
      <c r="G69" s="61">
        <v>6</v>
      </c>
      <c r="H69" s="62"/>
      <c r="I69" t="s" s="46">
        <f>IF($A69="","",IF($A69=I$12,$G69,""))</f>
      </c>
      <c r="J69" t="s" s="46">
        <f>IF($A69="","",IF($A69=J$12,$G69,""))</f>
      </c>
      <c r="K69" t="s" s="46">
        <f>IF($A69="","",IF($A69=K$12,$G69,""))</f>
      </c>
      <c r="L69" s="63">
        <f>IF($A69="","",IF($A69=L$12,$G69,""))</f>
        <v>6</v>
      </c>
      <c r="M69" t="s" s="46">
        <f>IF($A69="","",IF($A69=M$12,$G69,""))</f>
      </c>
      <c r="N69" t="s" s="46">
        <f>IF($A69="","",IF($A69=N$12,$G69,""))</f>
      </c>
      <c r="O69" t="s" s="46">
        <f>IF($A69="","",IF($A69=O$12,$G69,""))</f>
      </c>
      <c r="P69" t="s" s="46">
        <f>IF($A69="","",IF($A69=P$12,$G69,""))</f>
      </c>
      <c r="Q69" s="55"/>
    </row>
    <row r="70" ht="14.9" customHeight="1">
      <c r="A70" s="56">
        <v>4</v>
      </c>
      <c r="B70" t="s" s="57">
        <v>250</v>
      </c>
      <c r="C70" t="s" s="58">
        <f>IF(A70="","",VLOOKUP($A$66,'Declarations'!$A$11:$Y$42,VLOOKUP(A70,'Declarations'!$A$3:$H$10,6,0),0))</f>
        <v>36</v>
      </c>
      <c r="D70" t="s" s="59">
        <f>IF(A70="","",VLOOKUP($A$66,'Declarations'!$A$11:$Y$41,VLOOKUP(A70,'Declarations'!$A$3:$H$10,7,0),0))</f>
        <v>286</v>
      </c>
      <c r="E70" t="s" s="58">
        <f>IF(A70="","",VLOOKUP(A70,'Declarations'!$A$3:$H$10,2,0))</f>
        <v>269</v>
      </c>
      <c r="F70" t="s" s="60">
        <v>320</v>
      </c>
      <c r="G70" s="61">
        <v>5</v>
      </c>
      <c r="H70" s="62"/>
      <c r="I70" t="s" s="46">
        <f>IF($A70="","",IF($A70=I$12,$G70,""))</f>
      </c>
      <c r="J70" t="s" s="46">
        <f>IF($A70="","",IF($A70=J$12,$G70,""))</f>
      </c>
      <c r="K70" s="63">
        <f>IF($A70="","",IF($A70=K$12,$G70,""))</f>
        <v>5</v>
      </c>
      <c r="L70" t="s" s="46">
        <f>IF($A70="","",IF($A70=L$12,$G70,""))</f>
      </c>
      <c r="M70" t="s" s="46">
        <f>IF($A70="","",IF($A70=M$12,$G70,""))</f>
      </c>
      <c r="N70" t="s" s="46">
        <f>IF($A70="","",IF($A70=N$12,$G70,""))</f>
      </c>
      <c r="O70" t="s" s="46">
        <f>IF($A70="","",IF($A70=O$12,$G70,""))</f>
      </c>
      <c r="P70" t="s" s="46">
        <f>IF($A70="","",IF($A70=P$12,$G70,""))</f>
      </c>
      <c r="Q70" s="55"/>
    </row>
    <row r="71" ht="14.9" customHeight="1">
      <c r="A71" s="56"/>
      <c r="B71" t="s" s="57">
        <v>252</v>
      </c>
      <c r="C71" t="s" s="58">
        <f>IF(A71="","",VLOOKUP($A$66,'Declarations'!$A$11:$Y$42,VLOOKUP(A71,'Declarations'!$A$3:$H$10,6,0),0))</f>
      </c>
      <c r="D71" t="s" s="59">
        <f>IF(A71="","",VLOOKUP($A$66,'Declarations'!$A$11:$Y$41,VLOOKUP(A71,'Declarations'!$A$3:$H$10,7,0),0))</f>
      </c>
      <c r="E71" t="s" s="58">
        <f>IF(A71="","",VLOOKUP(A71,'Declarations'!$A$3:$H$10,2,0))</f>
      </c>
      <c r="F71" t="s" s="60">
        <v>321</v>
      </c>
      <c r="G71" s="61">
        <v>4</v>
      </c>
      <c r="H71" s="62"/>
      <c r="I71" t="s" s="46">
        <f>IF($A71="","",IF($A71=I$12,$G71,""))</f>
      </c>
      <c r="J71" t="s" s="46">
        <f>IF($A71="","",IF($A71=J$12,$G71,""))</f>
      </c>
      <c r="K71" t="s" s="46">
        <f>IF($A71="","",IF($A71=K$12,$G71,""))</f>
      </c>
      <c r="L71" t="s" s="46">
        <f>IF($A71="","",IF($A71=L$12,$G71,""))</f>
      </c>
      <c r="M71" t="s" s="46">
        <f>IF($A71="","",IF($A71=M$12,$G71,""))</f>
      </c>
      <c r="N71" t="s" s="46">
        <f>IF($A71="","",IF($A71=N$12,$G71,""))</f>
      </c>
      <c r="O71" t="s" s="46">
        <f>IF($A71="","",IF($A71=O$12,$G71,""))</f>
      </c>
      <c r="P71" t="s" s="46">
        <f>IF($A71="","",IF($A71=P$12,$G71,""))</f>
      </c>
      <c r="Q71" s="55"/>
    </row>
    <row r="72" ht="14.9" customHeight="1">
      <c r="A72" s="56"/>
      <c r="B72" t="s" s="57">
        <v>254</v>
      </c>
      <c r="C72" t="s" s="58">
        <f>IF(A72="","",VLOOKUP($A$66,'Declarations'!$A$11:$Y$42,VLOOKUP(A72,'Declarations'!$A$3:$H$10,6,0),0))</f>
      </c>
      <c r="D72" t="s" s="59">
        <f>IF(A72="","",VLOOKUP($A$66,'Declarations'!$A$11:$Y$41,VLOOKUP(A72,'Declarations'!$A$3:$H$10,7,0),0))</f>
      </c>
      <c r="E72" t="s" s="58">
        <f>IF(A72="","",VLOOKUP(A72,'Declarations'!$A$3:$H$10,2,0))</f>
      </c>
      <c r="F72" s="60"/>
      <c r="G72" s="61">
        <v>3</v>
      </c>
      <c r="H72" s="62"/>
      <c r="I72" t="s" s="46">
        <f>IF($A72="","",IF($A72=I$12,$G72,""))</f>
      </c>
      <c r="J72" t="s" s="46">
        <f>IF($A72="","",IF($A72=J$12,$G72,""))</f>
      </c>
      <c r="K72" t="s" s="46">
        <f>IF($A72="","",IF($A72=K$12,$G72,""))</f>
      </c>
      <c r="L72" t="s" s="46">
        <f>IF($A72="","",IF($A72=L$12,$G72,""))</f>
      </c>
      <c r="M72" t="s" s="46">
        <f>IF($A72="","",IF($A72=M$12,$G72,""))</f>
      </c>
      <c r="N72" t="s" s="46">
        <f>IF($A72="","",IF($A72=N$12,$G72,""))</f>
      </c>
      <c r="O72" t="s" s="46">
        <f>IF($A72="","",IF($A72=O$12,$G72,""))</f>
      </c>
      <c r="P72" t="s" s="46">
        <f>IF($A72="","",IF($A72=P$12,$G72,""))</f>
      </c>
      <c r="Q72" s="55"/>
    </row>
    <row r="73" ht="14.9" customHeight="1">
      <c r="A73" s="56"/>
      <c r="B73" t="s" s="57">
        <v>255</v>
      </c>
      <c r="C73" t="s" s="58">
        <f>IF(A73="","",VLOOKUP($A$66,'Declarations'!$A$11:$Y$42,VLOOKUP(A73,'Declarations'!$A$3:$H$10,6,0),0))</f>
      </c>
      <c r="D73" t="s" s="59">
        <f>IF(A73="","",VLOOKUP($A$66,'Declarations'!$A$11:$Y$41,VLOOKUP(A73,'Declarations'!$A$3:$H$10,7,0),0))</f>
      </c>
      <c r="E73" t="s" s="58">
        <f>IF(A73="","",VLOOKUP(A73,'Declarations'!$A$3:$H$10,2,0))</f>
      </c>
      <c r="F73" s="60"/>
      <c r="G73" s="61">
        <v>2</v>
      </c>
      <c r="H73" s="62"/>
      <c r="I73" t="s" s="46">
        <f>IF($A73="","",IF($A73=I$12,$G73,""))</f>
      </c>
      <c r="J73" t="s" s="46">
        <f>IF($A73="","",IF($A73=J$12,$G73,""))</f>
      </c>
      <c r="K73" t="s" s="46">
        <f>IF($A73="","",IF($A73=K$12,$G73,""))</f>
      </c>
      <c r="L73" t="s" s="46">
        <f>IF($A73="","",IF($A73=L$12,$G73,""))</f>
      </c>
      <c r="M73" t="s" s="46">
        <f>IF($A73="","",IF($A73=M$12,$G73,""))</f>
      </c>
      <c r="N73" t="s" s="46">
        <f>IF($A73="","",IF($A73=N$12,$G73,""))</f>
      </c>
      <c r="O73" t="s" s="46">
        <f>IF($A73="","",IF($A73=O$12,$G73,""))</f>
      </c>
      <c r="P73" t="s" s="46">
        <f>IF($A73="","",IF($A73=P$12,$G73,""))</f>
      </c>
      <c r="Q73" s="55"/>
    </row>
    <row r="74" ht="14.9" customHeight="1">
      <c r="A74" s="56"/>
      <c r="B74" t="s" s="57">
        <v>257</v>
      </c>
      <c r="C74" t="s" s="58">
        <f>IF(A74="","",VLOOKUP($A$66,'Declarations'!$A$11:$Y$42,VLOOKUP(A74,'Declarations'!$A$3:$H$10,6,0),0))</f>
      </c>
      <c r="D74" t="s" s="59">
        <f>IF(A74="","",VLOOKUP($A$66,'Declarations'!$A$11:$Y$41,VLOOKUP(A74,'Declarations'!$A$3:$H$10,7,0),0))</f>
      </c>
      <c r="E74" t="s" s="58">
        <f>IF(A74="","",VLOOKUP(A74,'Declarations'!$A$3:$H$10,2,0))</f>
      </c>
      <c r="F74" s="60"/>
      <c r="G74" s="61">
        <v>1</v>
      </c>
      <c r="H74" s="62"/>
      <c r="I74" t="s" s="46">
        <f>IF($A74="","",IF($A74=I$12,$G74,""))</f>
      </c>
      <c r="J74" t="s" s="46">
        <f>IF($A74="","",IF($A74=J$12,$G74,""))</f>
      </c>
      <c r="K74" t="s" s="46">
        <f>IF($A74="","",IF($A74=K$12,$G74,""))</f>
      </c>
      <c r="L74" t="s" s="46">
        <f>IF($A74="","",IF($A74=L$12,$G74,""))</f>
      </c>
      <c r="M74" t="s" s="46">
        <f>IF($A74="","",IF($A74=M$12,$G74,""))</f>
      </c>
      <c r="N74" t="s" s="46">
        <f>IF($A74="","",IF($A74=N$12,$G74,""))</f>
      </c>
      <c r="O74" t="s" s="46">
        <f>IF($A74="","",IF($A74=O$12,$G74,""))</f>
      </c>
      <c r="P74" t="s" s="46">
        <f>IF($A74="","",IF($A74=P$12,$G74,""))</f>
      </c>
      <c r="Q74" s="55">
        <f>36-SUM(I67:P74)</f>
        <v>10</v>
      </c>
    </row>
    <row r="75" ht="14.9" customHeight="1">
      <c r="A75" t="s" s="64">
        <v>71</v>
      </c>
      <c r="B75" s="65"/>
      <c r="C75" t="s" s="65">
        <v>322</v>
      </c>
      <c r="D75" s="69"/>
      <c r="E75" s="69"/>
      <c r="F75" s="71"/>
      <c r="G75" s="69"/>
      <c r="H75" s="70"/>
      <c r="I75" s="55"/>
      <c r="J75" s="55"/>
      <c r="K75" s="55"/>
      <c r="L75" s="55"/>
      <c r="M75" s="55"/>
      <c r="N75" s="55"/>
      <c r="O75" s="55"/>
      <c r="P75" s="55"/>
      <c r="Q75" s="55"/>
    </row>
    <row r="76" ht="14.9" customHeight="1">
      <c r="A76" s="56">
        <v>3</v>
      </c>
      <c r="B76" t="s" s="57">
        <v>244</v>
      </c>
      <c r="C76" t="s" s="58">
        <f>IF(A76="","",VLOOKUP($A$75,'Declarations'!$A$11:$Y$42,VLOOKUP(A76,'Declarations'!$A$3:$H$10,6,0),0))</f>
        <v>42</v>
      </c>
      <c r="D76" t="s" s="59">
        <f>IF(A76="","",VLOOKUP($A$75,'Declarations'!$A$11:$Y$41,VLOOKUP(A76,'Declarations'!$A$3:$H$10,7,0),0))</f>
        <v>282</v>
      </c>
      <c r="E76" t="s" s="58">
        <f>IF(A76="","",VLOOKUP(A76,'Declarations'!$A$3:$H$10,2,0))</f>
        <v>280</v>
      </c>
      <c r="F76" t="s" s="60">
        <v>323</v>
      </c>
      <c r="G76" s="61">
        <v>8</v>
      </c>
      <c r="H76" s="62"/>
      <c r="I76" t="s" s="46">
        <f>IF($A76="","",IF($A76=I$12,$G76,""))</f>
      </c>
      <c r="J76" s="63">
        <f>IF($A76="","",IF($A76=J$12,$G76,""))</f>
        <v>8</v>
      </c>
      <c r="K76" t="s" s="46">
        <f>IF($A76="","",IF($A76=K$12,$G76,""))</f>
      </c>
      <c r="L76" t="s" s="46">
        <f>IF($A76="","",IF($A76=L$12,$G76,""))</f>
      </c>
      <c r="M76" t="s" s="46">
        <f>IF($A76="","",IF($A76=M$12,$G76,""))</f>
      </c>
      <c r="N76" t="s" s="46">
        <f>IF($A76="","",IF($A76=N$12,$G76,""))</f>
      </c>
      <c r="O76" t="s" s="46">
        <f>IF($A76="","",IF($A76=O$12,$G76,""))</f>
      </c>
      <c r="P76" t="s" s="46">
        <f>IF($A76="","",IF($A76=P$12,$G76,""))</f>
      </c>
      <c r="Q76" s="55"/>
    </row>
    <row r="77" ht="14.9" customHeight="1">
      <c r="A77" s="56">
        <v>4</v>
      </c>
      <c r="B77" t="s" s="57">
        <v>246</v>
      </c>
      <c r="C77" t="s" s="58">
        <f>IF(A77="","",VLOOKUP($A$75,'Declarations'!$A$11:$Y$42,VLOOKUP(A77,'Declarations'!$A$3:$H$10,6,0),0))</f>
        <v>72</v>
      </c>
      <c r="D77" t="s" s="59">
        <f>IF(A77="","",VLOOKUP($A$75,'Declarations'!$A$11:$Y$41,VLOOKUP(A77,'Declarations'!$A$3:$H$10,7,0),0))</f>
        <v>282</v>
      </c>
      <c r="E77" t="s" s="58">
        <f>IF(A77="","",VLOOKUP(A77,'Declarations'!$A$3:$H$10,2,0))</f>
        <v>269</v>
      </c>
      <c r="F77" t="s" s="60">
        <v>324</v>
      </c>
      <c r="G77" s="61">
        <v>7</v>
      </c>
      <c r="H77" s="62"/>
      <c r="I77" t="s" s="46">
        <f>IF($A77="","",IF($A77=I$12,$G77,""))</f>
      </c>
      <c r="J77" t="s" s="46">
        <f>IF($A77="","",IF($A77=J$12,$G77,""))</f>
      </c>
      <c r="K77" s="63">
        <f>IF($A77="","",IF($A77=K$12,$G77,""))</f>
        <v>7</v>
      </c>
      <c r="L77" t="s" s="46">
        <f>IF($A77="","",IF($A77=L$12,$G77,""))</f>
      </c>
      <c r="M77" t="s" s="46">
        <f>IF($A77="","",IF($A77=M$12,$G77,""))</f>
      </c>
      <c r="N77" t="s" s="46">
        <f>IF($A77="","",IF($A77=N$12,$G77,""))</f>
      </c>
      <c r="O77" t="s" s="46">
        <f>IF($A77="","",IF($A77=O$12,$G77,""))</f>
      </c>
      <c r="P77" t="s" s="46">
        <f>IF($A77="","",IF($A77=P$12,$G77,""))</f>
      </c>
      <c r="Q77" s="55"/>
    </row>
    <row r="78" ht="14.9" customHeight="1">
      <c r="A78" s="56">
        <v>8</v>
      </c>
      <c r="B78" t="s" s="57">
        <v>248</v>
      </c>
      <c r="C78" t="s" s="58">
        <f>IF(A78="","",VLOOKUP($A$75,'Declarations'!$A$11:$Y$42,VLOOKUP(A78,'Declarations'!$A$3:$H$10,6,0),0))</f>
        <v>47</v>
      </c>
      <c r="D78" t="s" s="59">
        <f>IF(A78="","",VLOOKUP($A$75,'Declarations'!$A$11:$Y$41,VLOOKUP(A78,'Declarations'!$A$3:$H$10,7,0),0))</f>
        <v>282</v>
      </c>
      <c r="E78" t="s" s="58">
        <f>IF(A78="","",VLOOKUP(A78,'Declarations'!$A$3:$H$10,2,0))</f>
        <v>272</v>
      </c>
      <c r="F78" t="s" s="60">
        <v>325</v>
      </c>
      <c r="G78" s="61">
        <v>6</v>
      </c>
      <c r="H78" s="62"/>
      <c r="I78" t="s" s="46">
        <f>IF($A78="","",IF($A78=I$12,$G78,""))</f>
      </c>
      <c r="J78" t="s" s="46">
        <f>IF($A78="","",IF($A78=J$12,$G78,""))</f>
      </c>
      <c r="K78" t="s" s="46">
        <f>IF($A78="","",IF($A78=K$12,$G78,""))</f>
      </c>
      <c r="L78" t="s" s="46">
        <f>IF($A78="","",IF($A78=L$12,$G78,""))</f>
      </c>
      <c r="M78" t="s" s="46">
        <f>IF($A78="","",IF($A78=M$12,$G78,""))</f>
      </c>
      <c r="N78" t="s" s="46">
        <f>IF($A78="","",IF($A78=N$12,$G78,""))</f>
      </c>
      <c r="O78" s="63">
        <f>IF($A78="","",IF($A78=O$12,$G78,""))</f>
        <v>6</v>
      </c>
      <c r="P78" t="s" s="46">
        <f>IF($A78="","",IF($A78=P$12,$G78,""))</f>
      </c>
      <c r="Q78" s="55"/>
    </row>
    <row r="79" ht="14.9" customHeight="1">
      <c r="A79" s="56">
        <v>9</v>
      </c>
      <c r="B79" t="s" s="57">
        <v>250</v>
      </c>
      <c r="C79" t="s" s="58">
        <f>IF(A79="","",VLOOKUP($A$75,'Declarations'!$A$11:$Y$42,VLOOKUP(A79,'Declarations'!$A$3:$H$10,6,0),0))</f>
        <v>74</v>
      </c>
      <c r="D79" t="s" s="59">
        <f>IF(A79="","",VLOOKUP($A$75,'Declarations'!$A$11:$Y$41,VLOOKUP(A79,'Declarations'!$A$3:$H$10,7,0),0))</f>
        <v>282</v>
      </c>
      <c r="E79" t="s" s="58">
        <f>IF(A79="","",VLOOKUP(A79,'Declarations'!$A$3:$H$10,2,0))</f>
        <v>274</v>
      </c>
      <c r="F79" t="s" s="60">
        <v>326</v>
      </c>
      <c r="G79" s="61">
        <v>5</v>
      </c>
      <c r="H79" s="62"/>
      <c r="I79" t="s" s="46">
        <f>IF($A79="","",IF($A79=I$12,$G79,""))</f>
      </c>
      <c r="J79" t="s" s="46">
        <f>IF($A79="","",IF($A79=J$12,$G79,""))</f>
      </c>
      <c r="K79" t="s" s="46">
        <f>IF($A79="","",IF($A79=K$12,$G79,""))</f>
      </c>
      <c r="L79" t="s" s="46">
        <f>IF($A79="","",IF($A79=L$12,$G79,""))</f>
      </c>
      <c r="M79" t="s" s="46">
        <f>IF($A79="","",IF($A79=M$12,$G79,""))</f>
      </c>
      <c r="N79" t="s" s="46">
        <f>IF($A79="","",IF($A79=N$12,$G79,""))</f>
      </c>
      <c r="O79" t="s" s="46">
        <f>IF($A79="","",IF($A79=O$12,$G79,""))</f>
      </c>
      <c r="P79" s="63">
        <f>IF($A79="","",IF($A79=P$12,$G79,""))</f>
        <v>5</v>
      </c>
      <c r="Q79" s="55"/>
    </row>
    <row r="80" ht="14.9" customHeight="1">
      <c r="A80" s="56">
        <v>5</v>
      </c>
      <c r="B80" t="s" s="57">
        <v>252</v>
      </c>
      <c r="C80" t="s" s="58">
        <f>IF(A80="","",VLOOKUP($A$75,'Declarations'!$A$11:$Y$42,VLOOKUP(A80,'Declarations'!$A$3:$H$10,6,0),0))</f>
        <v>73</v>
      </c>
      <c r="D80" t="s" s="59">
        <f>IF(A80="","",VLOOKUP($A$75,'Declarations'!$A$11:$Y$41,VLOOKUP(A80,'Declarations'!$A$3:$H$10,7,0),0))</f>
        <v>282</v>
      </c>
      <c r="E80" t="s" s="58">
        <f>IF(A80="","",VLOOKUP(A80,'Declarations'!$A$3:$H$10,2,0))</f>
        <v>276</v>
      </c>
      <c r="F80" t="s" s="60">
        <v>326</v>
      </c>
      <c r="G80" s="61">
        <v>4</v>
      </c>
      <c r="H80" s="62"/>
      <c r="I80" t="s" s="46">
        <f>IF($A80="","",IF($A80=I$12,$G80,""))</f>
      </c>
      <c r="J80" t="s" s="46">
        <f>IF($A80="","",IF($A80=J$12,$G80,""))</f>
      </c>
      <c r="K80" t="s" s="46">
        <f>IF($A80="","",IF($A80=K$12,$G80,""))</f>
      </c>
      <c r="L80" s="63">
        <f>IF($A80="","",IF($A80=L$12,$G80,""))</f>
        <v>4</v>
      </c>
      <c r="M80" t="s" s="46">
        <f>IF($A80="","",IF($A80=M$12,$G80,""))</f>
      </c>
      <c r="N80" t="s" s="46">
        <f>IF($A80="","",IF($A80=N$12,$G80,""))</f>
      </c>
      <c r="O80" t="s" s="46">
        <f>IF($A80="","",IF($A80=O$12,$G80,""))</f>
      </c>
      <c r="P80" t="s" s="46">
        <f>IF($A80="","",IF($A80=P$12,$G80,""))</f>
      </c>
      <c r="Q80" s="55"/>
    </row>
    <row r="81" ht="14.9" customHeight="1">
      <c r="A81" s="56">
        <v>6</v>
      </c>
      <c r="B81" t="s" s="57">
        <v>254</v>
      </c>
      <c r="C81" t="s" s="58">
        <f>IF(A81="","",VLOOKUP($A$75,'Declarations'!$A$11:$Y$42,VLOOKUP(A81,'Declarations'!$A$3:$H$10,6,0),0))</f>
        <v>46</v>
      </c>
      <c r="D81" t="s" s="59">
        <f>IF(A81="","",VLOOKUP($A$75,'Declarations'!$A$11:$Y$41,VLOOKUP(A81,'Declarations'!$A$3:$H$10,7,0),0))</f>
        <v>282</v>
      </c>
      <c r="E81" t="s" s="58">
        <f>IF(A81="","",VLOOKUP(A81,'Declarations'!$A$3:$H$10,2,0))</f>
        <v>283</v>
      </c>
      <c r="F81" t="s" s="60">
        <v>327</v>
      </c>
      <c r="G81" s="61">
        <v>3</v>
      </c>
      <c r="H81" s="62"/>
      <c r="I81" t="s" s="46">
        <f>IF($A81="","",IF($A81=I$12,$G81,""))</f>
      </c>
      <c r="J81" t="s" s="46">
        <f>IF($A81="","",IF($A81=J$12,$G81,""))</f>
      </c>
      <c r="K81" t="s" s="46">
        <f>IF($A81="","",IF($A81=K$12,$G81,""))</f>
      </c>
      <c r="L81" t="s" s="46">
        <f>IF($A81="","",IF($A81=L$12,$G81,""))</f>
      </c>
      <c r="M81" s="63">
        <f>IF($A81="","",IF($A81=M$12,$G81,""))</f>
        <v>3</v>
      </c>
      <c r="N81" t="s" s="46">
        <f>IF($A81="","",IF($A81=N$12,$G81,""))</f>
      </c>
      <c r="O81" t="s" s="46">
        <f>IF($A81="","",IF($A81=O$12,$G81,""))</f>
      </c>
      <c r="P81" t="s" s="46">
        <f>IF($A81="","",IF($A81=P$12,$G81,""))</f>
      </c>
      <c r="Q81" s="55"/>
    </row>
    <row r="82" ht="14.9" customHeight="1">
      <c r="A82" s="56"/>
      <c r="B82" t="s" s="57">
        <v>255</v>
      </c>
      <c r="C82" t="s" s="58">
        <f>IF(A82="","",VLOOKUP($A$75,'Declarations'!$A$11:$Y$42,VLOOKUP(A82,'Declarations'!$A$3:$H$10,6,0),0))</f>
      </c>
      <c r="D82" t="s" s="59">
        <f>IF(A82="","",VLOOKUP($A$75,'Declarations'!$A$11:$Y$41,VLOOKUP(A82,'Declarations'!$A$3:$H$10,7,0),0))</f>
      </c>
      <c r="E82" t="s" s="58">
        <f>IF(A82="","",VLOOKUP(A82,'Declarations'!$A$3:$H$10,2,0))</f>
      </c>
      <c r="F82" t="s" s="60">
        <v>328</v>
      </c>
      <c r="G82" s="61">
        <v>2</v>
      </c>
      <c r="H82" s="62"/>
      <c r="I82" t="s" s="46">
        <f>IF($A82="","",IF($A82=I$12,$G82,""))</f>
      </c>
      <c r="J82" t="s" s="46">
        <f>IF($A82="","",IF($A82=J$12,$G82,""))</f>
      </c>
      <c r="K82" t="s" s="46">
        <f>IF($A82="","",IF($A82=K$12,$G82,""))</f>
      </c>
      <c r="L82" t="s" s="46">
        <f>IF($A82="","",IF($A82=L$12,$G82,""))</f>
      </c>
      <c r="M82" t="s" s="46">
        <f>IF($A82="","",IF($A82=M$12,$G82,""))</f>
      </c>
      <c r="N82" t="s" s="46">
        <f>IF($A82="","",IF($A82=N$12,$G82,""))</f>
      </c>
      <c r="O82" t="s" s="46">
        <f>IF($A82="","",IF($A82=O$12,$G82,""))</f>
      </c>
      <c r="P82" t="s" s="46">
        <f>IF($A82="","",IF($A82=P$12,$G82,""))</f>
      </c>
      <c r="Q82" s="55"/>
    </row>
    <row r="83" ht="14.9" customHeight="1">
      <c r="A83" s="56"/>
      <c r="B83" t="s" s="57">
        <v>257</v>
      </c>
      <c r="C83" t="s" s="58">
        <f>IF(A83="","",VLOOKUP($A$75,'Declarations'!$A$11:$Y$42,VLOOKUP(A83,'Declarations'!$A$3:$H$10,6,0),0))</f>
      </c>
      <c r="D83" t="s" s="59">
        <f>IF(A83="","",VLOOKUP($A$75,'Declarations'!$A$11:$Y$41,VLOOKUP(A83,'Declarations'!$A$3:$H$10,7,0),0))</f>
      </c>
      <c r="E83" t="s" s="58">
        <f>IF(A83="","",VLOOKUP(A83,'Declarations'!$A$3:$H$10,2,0))</f>
      </c>
      <c r="F83" s="60"/>
      <c r="G83" s="61">
        <v>1</v>
      </c>
      <c r="H83" s="62"/>
      <c r="I83" t="s" s="46">
        <f>IF($A83="","",IF($A83=I$12,$G83,""))</f>
      </c>
      <c r="J83" t="s" s="46">
        <f>IF($A83="","",IF($A83=J$12,$G83,""))</f>
      </c>
      <c r="K83" t="s" s="46">
        <f>IF($A83="","",IF($A83=K$12,$G83,""))</f>
      </c>
      <c r="L83" t="s" s="46">
        <f>IF($A83="","",IF($A83=L$12,$G83,""))</f>
      </c>
      <c r="M83" t="s" s="46">
        <f>IF($A83="","",IF($A83=M$12,$G83,""))</f>
      </c>
      <c r="N83" t="s" s="46">
        <f>IF($A83="","",IF($A83=N$12,$G83,""))</f>
      </c>
      <c r="O83" t="s" s="46">
        <f>IF($A83="","",IF($A83=O$12,$G83,""))</f>
      </c>
      <c r="P83" t="s" s="46">
        <f>IF($A83="","",IF($A83=P$12,$G83,""))</f>
      </c>
      <c r="Q83" s="55">
        <f>36-SUM(I76:P83)</f>
        <v>3</v>
      </c>
    </row>
    <row r="84" ht="14.9" customHeight="1">
      <c r="A84" t="s" s="64">
        <v>75</v>
      </c>
      <c r="B84" s="65"/>
      <c r="C84" t="s" s="65">
        <v>329</v>
      </c>
      <c r="D84" s="69"/>
      <c r="E84" s="69"/>
      <c r="F84" s="71"/>
      <c r="G84" s="69"/>
      <c r="H84" s="70"/>
      <c r="I84" s="55"/>
      <c r="J84" s="55"/>
      <c r="K84" s="55"/>
      <c r="L84" s="55"/>
      <c r="M84" s="55"/>
      <c r="N84" s="55"/>
      <c r="O84" s="55"/>
      <c r="P84" s="55"/>
      <c r="Q84" s="55"/>
    </row>
    <row r="85" ht="14.9" customHeight="1">
      <c r="A85" s="56">
        <v>4</v>
      </c>
      <c r="B85" t="s" s="57">
        <v>244</v>
      </c>
      <c r="C85" t="s" s="58">
        <f>IF(A85="","",VLOOKUP($A$84,'Declarations'!$A$11:$Y$42,VLOOKUP(A85,'Declarations'!$A$3:$H$10,6,0),0))</f>
        <v>53</v>
      </c>
      <c r="D85" t="s" s="59">
        <f>IF(A85="","",VLOOKUP($A$84,'Declarations'!$A$11:$Y$41,VLOOKUP(A85,'Declarations'!$A$3:$H$10,7,0),0))</f>
        <v>292</v>
      </c>
      <c r="E85" t="s" s="58">
        <f>IF(A85="","",VLOOKUP(A85,'Declarations'!$A$3:$H$10,2,0))</f>
        <v>269</v>
      </c>
      <c r="F85" t="s" s="60">
        <v>311</v>
      </c>
      <c r="G85" s="61">
        <v>8</v>
      </c>
      <c r="H85" s="62"/>
      <c r="I85" t="s" s="46">
        <f>IF($A85="","",IF($A85=I$12,$G85,""))</f>
      </c>
      <c r="J85" t="s" s="46">
        <f>IF($A85="","",IF($A85=J$12,$G85,""))</f>
      </c>
      <c r="K85" s="63">
        <f>IF($A85="","",IF($A85=K$12,$G85,""))</f>
        <v>8</v>
      </c>
      <c r="L85" t="s" s="46">
        <f>IF($A85="","",IF($A85=L$12,$G85,""))</f>
      </c>
      <c r="M85" t="s" s="46">
        <f>IF($A85="","",IF($A85=M$12,$G85,""))</f>
      </c>
      <c r="N85" t="s" s="46">
        <f>IF($A85="","",IF($A85=N$12,$G85,""))</f>
      </c>
      <c r="O85" t="s" s="46">
        <f>IF($A85="","",IF($A85=O$12,$G85,""))</f>
      </c>
      <c r="P85" t="s" s="46">
        <f>IF($A85="","",IF($A85=P$12,$G85,""))</f>
      </c>
      <c r="Q85" s="55"/>
    </row>
    <row r="86" ht="14.9" customHeight="1">
      <c r="A86" s="56">
        <v>8</v>
      </c>
      <c r="B86" t="s" s="57">
        <v>246</v>
      </c>
      <c r="C86" t="s" s="58">
        <f>IF(A86="","",VLOOKUP($A$84,'Declarations'!$A$11:$Y$42,VLOOKUP(A86,'Declarations'!$A$3:$H$10,6,0),0))</f>
        <v>56</v>
      </c>
      <c r="D86" t="s" s="59">
        <f>IF(A86="","",VLOOKUP($A$84,'Declarations'!$A$11:$Y$41,VLOOKUP(A86,'Declarations'!$A$3:$H$10,7,0),0))</f>
        <v>292</v>
      </c>
      <c r="E86" t="s" s="58">
        <f>IF(A86="","",VLOOKUP(A86,'Declarations'!$A$3:$H$10,2,0))</f>
        <v>272</v>
      </c>
      <c r="F86" t="s" s="60">
        <v>330</v>
      </c>
      <c r="G86" s="61">
        <v>7</v>
      </c>
      <c r="H86" s="62"/>
      <c r="I86" t="s" s="46">
        <f>IF($A86="","",IF($A86=I$12,$G86,""))</f>
      </c>
      <c r="J86" t="s" s="46">
        <f>IF($A86="","",IF($A86=J$12,$G86,""))</f>
      </c>
      <c r="K86" t="s" s="46">
        <f>IF($A86="","",IF($A86=K$12,$G86,""))</f>
      </c>
      <c r="L86" t="s" s="46">
        <f>IF($A86="","",IF($A86=L$12,$G86,""))</f>
      </c>
      <c r="M86" t="s" s="46">
        <f>IF($A86="","",IF($A86=M$12,$G86,""))</f>
      </c>
      <c r="N86" t="s" s="46">
        <f>IF($A86="","",IF($A86=N$12,$G86,""))</f>
      </c>
      <c r="O86" s="63">
        <f>IF($A86="","",IF($A86=O$12,$G86,""))</f>
        <v>7</v>
      </c>
      <c r="P86" t="s" s="46">
        <f>IF($A86="","",IF($A86=P$12,$G86,""))</f>
      </c>
      <c r="Q86" s="55"/>
    </row>
    <row r="87" ht="14.9" customHeight="1">
      <c r="A87" s="56">
        <v>5</v>
      </c>
      <c r="B87" t="s" s="57">
        <v>248</v>
      </c>
      <c r="C87" t="s" s="58">
        <f>IF(A87="","",VLOOKUP($A$84,'Declarations'!$A$11:$Y$42,VLOOKUP(A87,'Declarations'!$A$3:$H$10,6,0),0))</f>
        <v>54</v>
      </c>
      <c r="D87" t="s" s="59">
        <f>IF(A87="","",VLOOKUP($A$84,'Declarations'!$A$11:$Y$41,VLOOKUP(A87,'Declarations'!$A$3:$H$10,7,0),0))</f>
        <v>292</v>
      </c>
      <c r="E87" t="s" s="58">
        <f>IF(A87="","",VLOOKUP(A87,'Declarations'!$A$3:$H$10,2,0))</f>
        <v>276</v>
      </c>
      <c r="F87" t="s" s="60">
        <v>331</v>
      </c>
      <c r="G87" s="61">
        <v>6</v>
      </c>
      <c r="H87" s="62"/>
      <c r="I87" t="s" s="46">
        <f>IF($A87="","",IF($A87=I$12,$G87,""))</f>
      </c>
      <c r="J87" t="s" s="46">
        <f>IF($A87="","",IF($A87=J$12,$G87,""))</f>
      </c>
      <c r="K87" t="s" s="46">
        <f>IF($A87="","",IF($A87=K$12,$G87,""))</f>
      </c>
      <c r="L87" s="63">
        <f>IF($A87="","",IF($A87=L$12,$G87,""))</f>
        <v>6</v>
      </c>
      <c r="M87" t="s" s="46">
        <f>IF($A87="","",IF($A87=M$12,$G87,""))</f>
      </c>
      <c r="N87" t="s" s="46">
        <f>IF($A87="","",IF($A87=N$12,$G87,""))</f>
      </c>
      <c r="O87" t="s" s="46">
        <f>IF($A87="","",IF($A87=O$12,$G87,""))</f>
      </c>
      <c r="P87" t="s" s="46">
        <f>IF($A87="","",IF($A87=P$12,$G87,""))</f>
      </c>
      <c r="Q87" s="55"/>
    </row>
    <row r="88" ht="14.9" customHeight="1">
      <c r="A88" s="56">
        <v>3</v>
      </c>
      <c r="B88" t="s" s="57">
        <v>250</v>
      </c>
      <c r="C88" t="s" s="58">
        <f>IF(A88="","",VLOOKUP($A$84,'Declarations'!$A$11:$Y$42,VLOOKUP(A88,'Declarations'!$A$3:$H$10,6,0),0))</f>
        <v>52</v>
      </c>
      <c r="D88" t="s" s="59">
        <f>IF(A88="","",VLOOKUP($A$84,'Declarations'!$A$11:$Y$41,VLOOKUP(A88,'Declarations'!$A$3:$H$10,7,0),0))</f>
        <v>292</v>
      </c>
      <c r="E88" t="s" s="58">
        <f>IF(A88="","",VLOOKUP(A88,'Declarations'!$A$3:$H$10,2,0))</f>
        <v>280</v>
      </c>
      <c r="F88" t="s" s="60">
        <v>332</v>
      </c>
      <c r="G88" s="61">
        <v>5</v>
      </c>
      <c r="H88" s="62"/>
      <c r="I88" t="s" s="46">
        <f>IF($A88="","",IF($A88=I$12,$G88,""))</f>
      </c>
      <c r="J88" s="63">
        <f>IF($A88="","",IF($A88=J$12,$G88,""))</f>
        <v>5</v>
      </c>
      <c r="K88" t="s" s="46">
        <f>IF($A88="","",IF($A88=K$12,$G88,""))</f>
      </c>
      <c r="L88" t="s" s="46">
        <f>IF($A88="","",IF($A88=L$12,$G88,""))</f>
      </c>
      <c r="M88" t="s" s="46">
        <f>IF($A88="","",IF($A88=M$12,$G88,""))</f>
      </c>
      <c r="N88" t="s" s="46">
        <f>IF($A88="","",IF($A88=N$12,$G88,""))</f>
      </c>
      <c r="O88" t="s" s="46">
        <f>IF($A88="","",IF($A88=O$12,$G88,""))</f>
      </c>
      <c r="P88" t="s" s="46">
        <f>IF($A88="","",IF($A88=P$12,$G88,""))</f>
      </c>
      <c r="Q88" s="55"/>
    </row>
    <row r="89" ht="14.9" customHeight="1">
      <c r="A89" s="56">
        <v>9</v>
      </c>
      <c r="B89" t="s" s="57">
        <v>252</v>
      </c>
      <c r="C89" t="s" s="58">
        <f>IF(A89="","",VLOOKUP($A$84,'Declarations'!$A$11:$Y$42,VLOOKUP(A89,'Declarations'!$A$3:$H$10,6,0),0))</f>
        <v>76</v>
      </c>
      <c r="D89" t="s" s="59">
        <f>IF(A89="","",VLOOKUP($A$84,'Declarations'!$A$11:$Y$41,VLOOKUP(A89,'Declarations'!$A$3:$H$10,7,0),0))</f>
        <v>292</v>
      </c>
      <c r="E89" t="s" s="58">
        <f>IF(A89="","",VLOOKUP(A89,'Declarations'!$A$3:$H$10,2,0))</f>
        <v>274</v>
      </c>
      <c r="F89" t="s" s="60">
        <v>333</v>
      </c>
      <c r="G89" s="61">
        <v>4</v>
      </c>
      <c r="H89" s="62"/>
      <c r="I89" t="s" s="46">
        <f>IF($A89="","",IF($A89=I$12,$G89,""))</f>
      </c>
      <c r="J89" t="s" s="46">
        <f>IF($A89="","",IF($A89=J$12,$G89,""))</f>
      </c>
      <c r="K89" t="s" s="46">
        <f>IF($A89="","",IF($A89=K$12,$G89,""))</f>
      </c>
      <c r="L89" t="s" s="46">
        <f>IF($A89="","",IF($A89=L$12,$G89,""))</f>
      </c>
      <c r="M89" t="s" s="46">
        <f>IF($A89="","",IF($A89=M$12,$G89,""))</f>
      </c>
      <c r="N89" t="s" s="46">
        <f>IF($A89="","",IF($A89=N$12,$G89,""))</f>
      </c>
      <c r="O89" t="s" s="46">
        <f>IF($A89="","",IF($A89=O$12,$G89,""))</f>
      </c>
      <c r="P89" s="63">
        <f>IF($A89="","",IF($A89=P$12,$G89,""))</f>
        <v>4</v>
      </c>
      <c r="Q89" s="55"/>
    </row>
    <row r="90" ht="14.9" customHeight="1">
      <c r="A90" s="56">
        <v>6</v>
      </c>
      <c r="B90" t="s" s="57">
        <v>254</v>
      </c>
      <c r="C90" t="s" s="58">
        <f>IF(A90="","",VLOOKUP($A$84,'Declarations'!$A$11:$Y$42,VLOOKUP(A90,'Declarations'!$A$3:$H$10,6,0),0))</f>
        <v>55</v>
      </c>
      <c r="D90" t="s" s="59">
        <f>IF(A90="","",VLOOKUP($A$84,'Declarations'!$A$11:$Y$41,VLOOKUP(A90,'Declarations'!$A$3:$H$10,7,0),0))</f>
        <v>292</v>
      </c>
      <c r="E90" t="s" s="58">
        <f>IF(A90="","",VLOOKUP(A90,'Declarations'!$A$3:$H$10,2,0))</f>
        <v>283</v>
      </c>
      <c r="F90" t="s" s="60">
        <v>334</v>
      </c>
      <c r="G90" s="61">
        <v>3</v>
      </c>
      <c r="H90" s="62"/>
      <c r="I90" t="s" s="46">
        <f>IF($A90="","",IF($A90=I$12,$G90,""))</f>
      </c>
      <c r="J90" t="s" s="46">
        <f>IF($A90="","",IF($A90=J$12,$G90,""))</f>
      </c>
      <c r="K90" t="s" s="46">
        <f>IF($A90="","",IF($A90=K$12,$G90,""))</f>
      </c>
      <c r="L90" t="s" s="46">
        <f>IF($A90="","",IF($A90=L$12,$G90,""))</f>
      </c>
      <c r="M90" s="63">
        <f>IF($A90="","",IF($A90=M$12,$G90,""))</f>
        <v>3</v>
      </c>
      <c r="N90" t="s" s="46">
        <f>IF($A90="","",IF($A90=N$12,$G90,""))</f>
      </c>
      <c r="O90" t="s" s="46">
        <f>IF($A90="","",IF($A90=O$12,$G90,""))</f>
      </c>
      <c r="P90" t="s" s="46">
        <f>IF($A90="","",IF($A90=P$12,$G90,""))</f>
      </c>
      <c r="Q90" s="55"/>
    </row>
    <row r="91" ht="14.9" customHeight="1">
      <c r="A91" s="56"/>
      <c r="B91" t="s" s="57">
        <v>255</v>
      </c>
      <c r="C91" t="s" s="58">
        <f>IF(A91="","",VLOOKUP($A$84,'Declarations'!$A$11:$Y$42,VLOOKUP(A91,'Declarations'!$A$3:$H$10,6,0),0))</f>
      </c>
      <c r="D91" t="s" s="59">
        <f>IF(A91="","",VLOOKUP($A$84,'Declarations'!$A$11:$Y$41,VLOOKUP(A91,'Declarations'!$A$3:$H$10,7,0),0))</f>
      </c>
      <c r="E91" t="s" s="58">
        <f>IF(A91="","",VLOOKUP(A91,'Declarations'!$A$3:$H$10,2,0))</f>
      </c>
      <c r="F91" s="60"/>
      <c r="G91" s="61">
        <v>2</v>
      </c>
      <c r="H91" s="62"/>
      <c r="I91" t="s" s="46">
        <f>IF($A91="","",IF($A91=I$12,$G91,""))</f>
      </c>
      <c r="J91" t="s" s="46">
        <f>IF($A91="","",IF($A91=J$12,$G91,""))</f>
      </c>
      <c r="K91" t="s" s="46">
        <f>IF($A91="","",IF($A91=K$12,$G91,""))</f>
      </c>
      <c r="L91" t="s" s="46">
        <f>IF($A91="","",IF($A91=L$12,$G91,""))</f>
      </c>
      <c r="M91" t="s" s="46">
        <f>IF($A91="","",IF($A91=M$12,$G91,""))</f>
      </c>
      <c r="N91" t="s" s="46">
        <f>IF($A91="","",IF($A91=N$12,$G91,""))</f>
      </c>
      <c r="O91" t="s" s="46">
        <f>IF($A91="","",IF($A91=O$12,$G91,""))</f>
      </c>
      <c r="P91" t="s" s="46">
        <f>IF($A91="","",IF($A91=P$12,$G91,""))</f>
      </c>
      <c r="Q91" s="55"/>
    </row>
    <row r="92" ht="14.9" customHeight="1">
      <c r="A92" s="56"/>
      <c r="B92" t="s" s="57">
        <v>257</v>
      </c>
      <c r="C92" t="s" s="58">
        <f>IF(A92="","",VLOOKUP($A$84,'Declarations'!$A$11:$Y$42,VLOOKUP(A92,'Declarations'!$A$3:$H$10,6,0),0))</f>
      </c>
      <c r="D92" t="s" s="59">
        <f>IF(A92="","",VLOOKUP($A$84,'Declarations'!$A$11:$Y$41,VLOOKUP(A92,'Declarations'!$A$3:$H$10,7,0),0))</f>
      </c>
      <c r="E92" t="s" s="58">
        <f>IF(A92="","",VLOOKUP(A92,'Declarations'!$A$3:$H$10,2,0))</f>
      </c>
      <c r="F92" s="60"/>
      <c r="G92" s="61">
        <v>1</v>
      </c>
      <c r="H92" s="62"/>
      <c r="I92" t="s" s="46">
        <f>IF($A92="","",IF($A92=I$12,$G92,""))</f>
      </c>
      <c r="J92" t="s" s="46">
        <f>IF($A92="","",IF($A92=J$12,$G92,""))</f>
      </c>
      <c r="K92" t="s" s="46">
        <f>IF($A92="","",IF($A92=K$12,$G92,""))</f>
      </c>
      <c r="L92" t="s" s="46">
        <f>IF($A92="","",IF($A92=L$12,$G92,""))</f>
      </c>
      <c r="M92" t="s" s="46">
        <f>IF($A92="","",IF($A92=M$12,$G92,""))</f>
      </c>
      <c r="N92" t="s" s="46">
        <f>IF($A92="","",IF($A92=N$12,$G92,""))</f>
      </c>
      <c r="O92" t="s" s="46">
        <f>IF($A92="","",IF($A92=O$12,$G92,""))</f>
      </c>
      <c r="P92" t="s" s="46">
        <f>IF($A92="","",IF($A92=P$12,$G92,""))</f>
      </c>
      <c r="Q92" s="55">
        <f>36-SUM(I85:P92)</f>
        <v>3</v>
      </c>
    </row>
    <row r="93" ht="14.9" customHeight="1">
      <c r="A93" t="s" s="64">
        <v>77</v>
      </c>
      <c r="B93" s="65"/>
      <c r="C93" t="s" s="65">
        <v>335</v>
      </c>
      <c r="D93" s="69"/>
      <c r="E93" s="69"/>
      <c r="F93" s="71"/>
      <c r="G93" s="69"/>
      <c r="H93" s="70"/>
      <c r="I93" s="55"/>
      <c r="J93" s="55"/>
      <c r="K93" s="55"/>
      <c r="L93" s="55"/>
      <c r="M93" s="55"/>
      <c r="N93" s="55"/>
      <c r="O93" s="55"/>
      <c r="P93" s="55"/>
      <c r="Q93" s="55"/>
    </row>
    <row r="94" ht="14.9" customHeight="1">
      <c r="A94" s="56">
        <v>9</v>
      </c>
      <c r="B94" t="s" s="57">
        <v>244</v>
      </c>
      <c r="C94" t="s" s="58">
        <f>IF(A94="","",VLOOKUP($A$93,'Declarations'!$A$11:$Y$42,VLOOKUP(A94,'Declarations'!$A$3:$H$10,6,0),0))</f>
        <v>81</v>
      </c>
      <c r="D94" t="s" s="59">
        <f>IF(A94="","",VLOOKUP($A$93,'Declarations'!$A$11:$Y$41,VLOOKUP(A94,'Declarations'!$A$3:$H$10,7,0),0))</f>
        <v>273</v>
      </c>
      <c r="E94" t="s" s="58">
        <f>IF(A94="","",VLOOKUP(A94,'Declarations'!$A$3:$H$10,2,0))</f>
        <v>274</v>
      </c>
      <c r="F94" t="s" s="60">
        <v>336</v>
      </c>
      <c r="G94" s="61">
        <v>8</v>
      </c>
      <c r="H94" s="62"/>
      <c r="I94" t="s" s="46">
        <f>IF($A94="","",IF($A94=I$12,$G94,""))</f>
      </c>
      <c r="J94" t="s" s="46">
        <f>IF($A94="","",IF($A94=J$12,$G94,""))</f>
      </c>
      <c r="K94" t="s" s="46">
        <f>IF($A94="","",IF($A94=K$12,$G94,""))</f>
      </c>
      <c r="L94" t="s" s="46">
        <f>IF($A94="","",IF($A94=L$12,$G94,""))</f>
      </c>
      <c r="M94" t="s" s="46">
        <f>IF($A94="","",IF($A94=M$12,$G94,""))</f>
      </c>
      <c r="N94" t="s" s="46">
        <f>IF($A94="","",IF($A94=N$12,$G94,""))</f>
      </c>
      <c r="O94" t="s" s="46">
        <f>IF($A94="","",IF($A94=O$12,$G94,""))</f>
      </c>
      <c r="P94" s="63">
        <f>IF($A94="","",IF($A94=P$12,$G94,""))</f>
        <v>8</v>
      </c>
      <c r="Q94" s="55"/>
    </row>
    <row r="95" ht="14.9" customHeight="1">
      <c r="A95" s="56">
        <v>4</v>
      </c>
      <c r="B95" t="s" s="57">
        <v>246</v>
      </c>
      <c r="C95" t="s" s="58">
        <f>IF(A95="","",VLOOKUP($A$93,'Declarations'!$A$11:$Y$42,VLOOKUP(A95,'Declarations'!$A$3:$H$10,6,0),0))</f>
        <v>65</v>
      </c>
      <c r="D95" t="s" s="59">
        <f>IF(A95="","",VLOOKUP($A$93,'Declarations'!$A$11:$Y$41,VLOOKUP(A95,'Declarations'!$A$3:$H$10,7,0),0))</f>
        <v>282</v>
      </c>
      <c r="E95" t="s" s="58">
        <f>IF(A95="","",VLOOKUP(A95,'Declarations'!$A$3:$H$10,2,0))</f>
        <v>269</v>
      </c>
      <c r="F95" t="s" s="60">
        <v>337</v>
      </c>
      <c r="G95" s="61">
        <v>7</v>
      </c>
      <c r="H95" s="62"/>
      <c r="I95" t="s" s="46">
        <f>IF($A95="","",IF($A95=I$12,$G95,""))</f>
      </c>
      <c r="J95" t="s" s="46">
        <f>IF($A95="","",IF($A95=J$12,$G95,""))</f>
      </c>
      <c r="K95" s="63">
        <f>IF($A95="","",IF($A95=K$12,$G95,""))</f>
        <v>7</v>
      </c>
      <c r="L95" t="s" s="46">
        <f>IF($A95="","",IF($A95=L$12,$G95,""))</f>
      </c>
      <c r="M95" t="s" s="46">
        <f>IF($A95="","",IF($A95=M$12,$G95,""))</f>
      </c>
      <c r="N95" t="s" s="46">
        <f>IF($A95="","",IF($A95=N$12,$G95,""))</f>
      </c>
      <c r="O95" t="s" s="46">
        <f>IF($A95="","",IF($A95=O$12,$G95,""))</f>
      </c>
      <c r="P95" t="s" s="46">
        <f>IF($A95="","",IF($A95=P$12,$G95,""))</f>
      </c>
      <c r="Q95" s="55"/>
    </row>
    <row r="96" ht="14.9" customHeight="1">
      <c r="A96" s="56">
        <v>5</v>
      </c>
      <c r="B96" t="s" s="57">
        <v>248</v>
      </c>
      <c r="C96" t="s" s="58">
        <f>IF(A96="","",VLOOKUP($A$93,'Declarations'!$A$11:$Y$42,VLOOKUP(A96,'Declarations'!$A$3:$H$10,6,0),0))</f>
        <v>79</v>
      </c>
      <c r="D96" t="s" s="59">
        <f>IF(A96="","",VLOOKUP($A$93,'Declarations'!$A$11:$Y$41,VLOOKUP(A96,'Declarations'!$A$3:$H$10,7,0),0))</f>
        <v>273</v>
      </c>
      <c r="E96" t="s" s="58">
        <f>IF(A96="","",VLOOKUP(A96,'Declarations'!$A$3:$H$10,2,0))</f>
        <v>276</v>
      </c>
      <c r="F96" t="s" s="60">
        <v>338</v>
      </c>
      <c r="G96" s="61">
        <v>6</v>
      </c>
      <c r="H96" s="62"/>
      <c r="I96" t="s" s="46">
        <f>IF($A96="","",IF($A96=I$12,$G96,""))</f>
      </c>
      <c r="J96" t="s" s="46">
        <f>IF($A96="","",IF($A96=J$12,$G96,""))</f>
      </c>
      <c r="K96" t="s" s="46">
        <f>IF($A96="","",IF($A96=K$12,$G96,""))</f>
      </c>
      <c r="L96" s="63">
        <f>IF($A96="","",IF($A96=L$12,$G96,""))</f>
        <v>6</v>
      </c>
      <c r="M96" t="s" s="46">
        <f>IF($A96="","",IF($A96=M$12,$G96,""))</f>
      </c>
      <c r="N96" t="s" s="46">
        <f>IF($A96="","",IF($A96=N$12,$G96,""))</f>
      </c>
      <c r="O96" t="s" s="46">
        <f>IF($A96="","",IF($A96=O$12,$G96,""))</f>
      </c>
      <c r="P96" t="s" s="46">
        <f>IF($A96="","",IF($A96=P$12,$G96,""))</f>
      </c>
      <c r="Q96" s="55"/>
    </row>
    <row r="97" ht="14.9" customHeight="1">
      <c r="A97" s="56">
        <v>8</v>
      </c>
      <c r="B97" t="s" s="57">
        <v>250</v>
      </c>
      <c r="C97" t="s" s="58">
        <f>IF(A97="","",VLOOKUP($A$93,'Declarations'!$A$11:$Y$42,VLOOKUP(A97,'Declarations'!$A$3:$H$10,6,0),0))</f>
        <v>80</v>
      </c>
      <c r="D97" t="s" s="59">
        <f>IF(A97="","",VLOOKUP($A$93,'Declarations'!$A$11:$Y$41,VLOOKUP(A97,'Declarations'!$A$3:$H$10,7,0),0))</f>
        <v>271</v>
      </c>
      <c r="E97" t="s" s="58">
        <f>IF(A97="","",VLOOKUP(A97,'Declarations'!$A$3:$H$10,2,0))</f>
        <v>272</v>
      </c>
      <c r="F97" t="s" s="60">
        <v>339</v>
      </c>
      <c r="G97" s="61">
        <v>5</v>
      </c>
      <c r="H97" s="62"/>
      <c r="I97" t="s" s="46">
        <f>IF($A97="","",IF($A97=I$12,$G97,""))</f>
      </c>
      <c r="J97" t="s" s="46">
        <f>IF($A97="","",IF($A97=J$12,$G97,""))</f>
      </c>
      <c r="K97" t="s" s="46">
        <f>IF($A97="","",IF($A97=K$12,$G97,""))</f>
      </c>
      <c r="L97" t="s" s="46">
        <f>IF($A97="","",IF($A97=L$12,$G97,""))</f>
      </c>
      <c r="M97" t="s" s="46">
        <f>IF($A97="","",IF($A97=M$12,$G97,""))</f>
      </c>
      <c r="N97" t="s" s="46">
        <f>IF($A97="","",IF($A97=N$12,$G97,""))</f>
      </c>
      <c r="O97" s="63">
        <f>IF($A97="","",IF($A97=O$12,$G97,""))</f>
        <v>5</v>
      </c>
      <c r="P97" t="s" s="46">
        <f>IF($A97="","",IF($A97=P$12,$G97,""))</f>
      </c>
      <c r="Q97" s="55"/>
    </row>
    <row r="98" ht="14.9" customHeight="1">
      <c r="A98" s="56">
        <v>3</v>
      </c>
      <c r="B98" t="s" s="57">
        <v>252</v>
      </c>
      <c r="C98" t="s" s="58">
        <f>IF(A98="","",VLOOKUP($A$93,'Declarations'!$A$11:$Y$42,VLOOKUP(A98,'Declarations'!$A$3:$H$10,6,0),0))</f>
        <v>25</v>
      </c>
      <c r="D98" t="s" s="59">
        <f>IF(A98="","",VLOOKUP($A$93,'Declarations'!$A$11:$Y$41,VLOOKUP(A98,'Declarations'!$A$3:$H$10,7,0),0))</f>
        <v>271</v>
      </c>
      <c r="E98" t="s" s="58">
        <f>IF(A98="","",VLOOKUP(A98,'Declarations'!$A$3:$H$10,2,0))</f>
        <v>280</v>
      </c>
      <c r="F98" t="s" s="60">
        <v>340</v>
      </c>
      <c r="G98" s="61">
        <v>4</v>
      </c>
      <c r="H98" s="62"/>
      <c r="I98" t="s" s="46">
        <f>IF($A98="","",IF($A98=I$12,$G98,""))</f>
      </c>
      <c r="J98" s="63">
        <f>IF($A98="","",IF($A98=J$12,$G98,""))</f>
        <v>4</v>
      </c>
      <c r="K98" t="s" s="46">
        <f>IF($A98="","",IF($A98=K$12,$G98,""))</f>
      </c>
      <c r="L98" t="s" s="46">
        <f>IF($A98="","",IF($A98=L$12,$G98,""))</f>
      </c>
      <c r="M98" t="s" s="46">
        <f>IF($A98="","",IF($A98=M$12,$G98,""))</f>
      </c>
      <c r="N98" t="s" s="46">
        <f>IF($A98="","",IF($A98=N$12,$G98,""))</f>
      </c>
      <c r="O98" t="s" s="46">
        <f>IF($A98="","",IF($A98=O$12,$G98,""))</f>
      </c>
      <c r="P98" t="s" s="46">
        <f>IF($A98="","",IF($A98=P$12,$G98,""))</f>
      </c>
      <c r="Q98" s="55"/>
    </row>
    <row r="99" ht="14.9" customHeight="1">
      <c r="A99" s="56">
        <v>2</v>
      </c>
      <c r="B99" t="s" s="57">
        <v>254</v>
      </c>
      <c r="C99" t="s" s="58">
        <f>IF(A99="","",VLOOKUP($A$93,'Declarations'!$A$11:$Y$42,VLOOKUP(A99,'Declarations'!$A$3:$H$10,6,0),0))</f>
        <v>78</v>
      </c>
      <c r="D99" t="s" s="59">
        <f>IF(A99="","",VLOOKUP($A$93,'Declarations'!$A$11:$Y$41,VLOOKUP(A99,'Declarations'!$A$3:$H$10,7,0),0))</f>
        <v>282</v>
      </c>
      <c r="E99" t="s" s="58">
        <f>IF(A99="","",VLOOKUP(A99,'Declarations'!$A$3:$H$10,2,0))</f>
        <v>301</v>
      </c>
      <c r="F99" t="s" s="60">
        <v>341</v>
      </c>
      <c r="G99" s="61">
        <v>3</v>
      </c>
      <c r="H99" s="62"/>
      <c r="I99" s="63">
        <f>IF($A99="","",IF($A99=I$12,$G99,""))</f>
        <v>3</v>
      </c>
      <c r="J99" t="s" s="46">
        <f>IF($A99="","",IF($A99=J$12,$G99,""))</f>
      </c>
      <c r="K99" t="s" s="46">
        <f>IF($A99="","",IF($A99=K$12,$G99,""))</f>
      </c>
      <c r="L99" t="s" s="46">
        <f>IF($A99="","",IF($A99=L$12,$G99,""))</f>
      </c>
      <c r="M99" t="s" s="46">
        <f>IF($A99="","",IF($A99=M$12,$G99,""))</f>
      </c>
      <c r="N99" t="s" s="46">
        <f>IF($A99="","",IF($A99=N$12,$G99,""))</f>
      </c>
      <c r="O99" t="s" s="46">
        <f>IF($A99="","",IF($A99=O$12,$G99,""))</f>
      </c>
      <c r="P99" t="s" s="46">
        <f>IF($A99="","",IF($A99=P$12,$G99,""))</f>
      </c>
      <c r="Q99" s="55"/>
    </row>
    <row r="100" ht="14.9" customHeight="1">
      <c r="A100" s="56">
        <v>6</v>
      </c>
      <c r="B100" t="s" s="57">
        <v>255</v>
      </c>
      <c r="C100" t="s" s="58">
        <f>IF(A100="","",VLOOKUP($A$93,'Declarations'!$A$11:$Y$42,VLOOKUP(A100,'Declarations'!$A$3:$H$10,6,0),0))</f>
        <v>30</v>
      </c>
      <c r="D100" t="s" s="59">
        <f>IF(A100="","",VLOOKUP($A$93,'Declarations'!$A$11:$Y$41,VLOOKUP(A100,'Declarations'!$A$3:$H$10,7,0),0))</f>
        <v>282</v>
      </c>
      <c r="E100" t="s" s="58">
        <f>IF(A100="","",VLOOKUP(A100,'Declarations'!$A$3:$H$10,2,0))</f>
        <v>283</v>
      </c>
      <c r="F100" t="s" s="60">
        <v>342</v>
      </c>
      <c r="G100" s="61">
        <v>2</v>
      </c>
      <c r="H100" s="62"/>
      <c r="I100" t="s" s="46">
        <f>IF($A100="","",IF($A100=I$12,$G100,""))</f>
      </c>
      <c r="J100" t="s" s="46">
        <f>IF($A100="","",IF($A100=J$12,$G100,""))</f>
      </c>
      <c r="K100" t="s" s="46">
        <f>IF($A100="","",IF($A100=K$12,$G100,""))</f>
      </c>
      <c r="L100" t="s" s="46">
        <f>IF($A100="","",IF($A100=L$12,$G100,""))</f>
      </c>
      <c r="M100" s="63">
        <f>IF($A100="","",IF($A100=M$12,$G100,""))</f>
        <v>2</v>
      </c>
      <c r="N100" t="s" s="46">
        <f>IF($A100="","",IF($A100=N$12,$G100,""))</f>
      </c>
      <c r="O100" t="s" s="46">
        <f>IF($A100="","",IF($A100=O$12,$G100,""))</f>
      </c>
      <c r="P100" t="s" s="46">
        <f>IF($A100="","",IF($A100=P$12,$G100,""))</f>
      </c>
      <c r="Q100" s="55"/>
    </row>
    <row r="101" ht="14.9" customHeight="1">
      <c r="A101" s="56">
        <v>7</v>
      </c>
      <c r="B101" t="s" s="57">
        <v>257</v>
      </c>
      <c r="C101" t="s" s="58">
        <f>IF(A101="","",VLOOKUP($A$93,'Declarations'!$A$11:$Y$42,VLOOKUP(A101,'Declarations'!$A$3:$H$10,6,0),0))</f>
        <v>32</v>
      </c>
      <c r="D101" t="s" s="59">
        <f>IF(A101="","",VLOOKUP($A$93,'Declarations'!$A$11:$Y$41,VLOOKUP(A101,'Declarations'!$A$3:$H$10,7,0),0))</f>
        <v>271</v>
      </c>
      <c r="E101" t="s" s="58">
        <f>IF(A101="","",VLOOKUP(A101,'Declarations'!$A$3:$H$10,2,0))</f>
        <v>278</v>
      </c>
      <c r="F101" t="s" s="60">
        <v>343</v>
      </c>
      <c r="G101" s="61">
        <v>1</v>
      </c>
      <c r="H101" s="62"/>
      <c r="I101" t="s" s="46">
        <f>IF($A101="","",IF($A101=I$12,$G101,""))</f>
      </c>
      <c r="J101" t="s" s="46">
        <f>IF($A101="","",IF($A101=J$12,$G101,""))</f>
      </c>
      <c r="K101" t="s" s="46">
        <f>IF($A101="","",IF($A101=K$12,$G101,""))</f>
      </c>
      <c r="L101" t="s" s="46">
        <f>IF($A101="","",IF($A101=L$12,$G101,""))</f>
      </c>
      <c r="M101" t="s" s="46">
        <f>IF($A101="","",IF($A101=M$12,$G101,""))</f>
      </c>
      <c r="N101" s="63">
        <f>IF($A101="","",IF($A101=N$12,$G101,""))</f>
        <v>1</v>
      </c>
      <c r="O101" t="s" s="46">
        <f>IF($A101="","",IF($A101=O$12,$G101,""))</f>
      </c>
      <c r="P101" t="s" s="46">
        <f>IF($A101="","",IF($A101=P$12,$G101,""))</f>
      </c>
      <c r="Q101" s="55">
        <f>36-SUM(I94:P101)</f>
        <v>0</v>
      </c>
    </row>
    <row r="102" ht="14.9" customHeight="1">
      <c r="A102" t="s" s="64">
        <v>82</v>
      </c>
      <c r="B102" s="65"/>
      <c r="C102" t="s" s="65">
        <v>344</v>
      </c>
      <c r="D102" s="69"/>
      <c r="E102" s="69"/>
      <c r="F102" s="71"/>
      <c r="G102" s="69"/>
      <c r="H102" s="70"/>
      <c r="I102" s="55"/>
      <c r="J102" s="55"/>
      <c r="K102" s="55"/>
      <c r="L102" s="55"/>
      <c r="M102" s="55"/>
      <c r="N102" s="55"/>
      <c r="O102" s="55"/>
      <c r="P102" s="55"/>
      <c r="Q102" s="55"/>
    </row>
    <row r="103" ht="14.9" customHeight="1">
      <c r="A103" s="56">
        <v>4</v>
      </c>
      <c r="B103" t="s" s="57">
        <v>244</v>
      </c>
      <c r="C103" t="s" s="58">
        <f>IF(A103="","",VLOOKUP($A$102,'Declarations'!$A$11:$Y$42,VLOOKUP(A103,'Declarations'!$A$3:$H$10,6,0),0))</f>
        <v>72</v>
      </c>
      <c r="D103" t="s" s="59">
        <f>IF(A103="","",VLOOKUP($A$102,'Declarations'!$A$11:$Y$41,VLOOKUP(A103,'Declarations'!$A$3:$H$10,7,0),0))</f>
        <v>282</v>
      </c>
      <c r="E103" t="s" s="58">
        <f>IF(A103="","",VLOOKUP(A103,'Declarations'!$A$3:$H$10,2,0))</f>
        <v>269</v>
      </c>
      <c r="F103" t="s" s="60">
        <v>345</v>
      </c>
      <c r="G103" s="61">
        <v>8</v>
      </c>
      <c r="H103" s="62"/>
      <c r="I103" t="s" s="46">
        <f>IF($A103="","",IF($A103=I$12,$G103,""))</f>
      </c>
      <c r="J103" t="s" s="46">
        <f>IF($A103="","",IF($A103=J$12,$G103,""))</f>
      </c>
      <c r="K103" s="63">
        <f>IF($A103="","",IF($A103=K$12,$G103,""))</f>
        <v>8</v>
      </c>
      <c r="L103" t="s" s="46">
        <f>IF($A103="","",IF($A103=L$12,$G103,""))</f>
      </c>
      <c r="M103" t="s" s="46">
        <f>IF($A103="","",IF($A103=M$12,$G103,""))</f>
      </c>
      <c r="N103" t="s" s="46">
        <f>IF($A103="","",IF($A103=N$12,$G103,""))</f>
      </c>
      <c r="O103" t="s" s="46">
        <f>IF($A103="","",IF($A103=O$12,$G103,""))</f>
      </c>
      <c r="P103" t="s" s="46">
        <f>IF($A103="","",IF($A103=P$12,$G103,""))</f>
      </c>
      <c r="Q103" s="55"/>
    </row>
    <row r="104" ht="14.9" customHeight="1">
      <c r="A104" s="56">
        <v>9</v>
      </c>
      <c r="B104" t="s" s="57">
        <v>246</v>
      </c>
      <c r="C104" t="s" s="58">
        <f>IF(A104="","",VLOOKUP($A$102,'Declarations'!$A$11:$Y$42,VLOOKUP(A104,'Declarations'!$A$3:$H$10,6,0),0))</f>
        <v>85</v>
      </c>
      <c r="D104" t="s" s="59">
        <f>IF(A104="","",VLOOKUP($A$102,'Declarations'!$A$11:$Y$41,VLOOKUP(A104,'Declarations'!$A$3:$H$10,7,0),0))</f>
        <v>273</v>
      </c>
      <c r="E104" t="s" s="58">
        <f>IF(A104="","",VLOOKUP(A104,'Declarations'!$A$3:$H$10,2,0))</f>
        <v>274</v>
      </c>
      <c r="F104" t="s" s="60">
        <v>346</v>
      </c>
      <c r="G104" s="61">
        <v>7</v>
      </c>
      <c r="H104" s="62"/>
      <c r="I104" t="s" s="46">
        <f>IF($A104="","",IF($A104=I$12,$G104,""))</f>
      </c>
      <c r="J104" t="s" s="46">
        <f>IF($A104="","",IF($A104=J$12,$G104,""))</f>
      </c>
      <c r="K104" t="s" s="46">
        <f>IF($A104="","",IF($A104=K$12,$G104,""))</f>
      </c>
      <c r="L104" t="s" s="46">
        <f>IF($A104="","",IF($A104=L$12,$G104,""))</f>
      </c>
      <c r="M104" t="s" s="46">
        <f>IF($A104="","",IF($A104=M$12,$G104,""))</f>
      </c>
      <c r="N104" t="s" s="46">
        <f>IF($A104="","",IF($A104=N$12,$G104,""))</f>
      </c>
      <c r="O104" t="s" s="46">
        <f>IF($A104="","",IF($A104=O$12,$G104,""))</f>
      </c>
      <c r="P104" s="63">
        <f>IF($A104="","",IF($A104=P$12,$G104,""))</f>
        <v>7</v>
      </c>
      <c r="Q104" s="55"/>
    </row>
    <row r="105" ht="14.9" customHeight="1">
      <c r="A105" s="56">
        <v>5</v>
      </c>
      <c r="B105" t="s" s="57">
        <v>248</v>
      </c>
      <c r="C105" t="s" s="58">
        <f>IF(A105="","",VLOOKUP($A$102,'Declarations'!$A$11:$Y$42,VLOOKUP(A105,'Declarations'!$A$3:$H$10,6,0),0))</f>
        <v>83</v>
      </c>
      <c r="D105" t="s" s="59">
        <f>IF(A105="","",VLOOKUP($A$102,'Declarations'!$A$11:$Y$41,VLOOKUP(A105,'Declarations'!$A$3:$H$10,7,0),0))</f>
        <v>273</v>
      </c>
      <c r="E105" t="s" s="58">
        <f>IF(A105="","",VLOOKUP(A105,'Declarations'!$A$3:$H$10,2,0))</f>
        <v>276</v>
      </c>
      <c r="F105" t="s" s="60">
        <v>347</v>
      </c>
      <c r="G105" s="61">
        <v>6</v>
      </c>
      <c r="H105" s="62"/>
      <c r="I105" t="s" s="46">
        <f>IF($A105="","",IF($A105=I$12,$G105,""))</f>
      </c>
      <c r="J105" t="s" s="46">
        <f>IF($A105="","",IF($A105=J$12,$G105,""))</f>
      </c>
      <c r="K105" t="s" s="46">
        <f>IF($A105="","",IF($A105=K$12,$G105,""))</f>
      </c>
      <c r="L105" s="63">
        <f>IF($A105="","",IF($A105=L$12,$G105,""))</f>
        <v>6</v>
      </c>
      <c r="M105" t="s" s="46">
        <f>IF($A105="","",IF($A105=M$12,$G105,""))</f>
      </c>
      <c r="N105" t="s" s="46">
        <f>IF($A105="","",IF($A105=N$12,$G105,""))</f>
      </c>
      <c r="O105" t="s" s="46">
        <f>IF($A105="","",IF($A105=O$12,$G105,""))</f>
      </c>
      <c r="P105" t="s" s="46">
        <f>IF($A105="","",IF($A105=P$12,$G105,""))</f>
      </c>
      <c r="Q105" s="55"/>
    </row>
    <row r="106" ht="14.9" customHeight="1">
      <c r="A106" s="56">
        <v>8</v>
      </c>
      <c r="B106" t="s" s="57">
        <v>250</v>
      </c>
      <c r="C106" t="s" s="58">
        <f>IF(A106="","",VLOOKUP($A$102,'Declarations'!$A$11:$Y$42,VLOOKUP(A106,'Declarations'!$A$3:$H$10,6,0),0))</f>
        <v>84</v>
      </c>
      <c r="D106" t="s" s="59">
        <f>IF(A106="","",VLOOKUP($A$102,'Declarations'!$A$11:$Y$41,VLOOKUP(A106,'Declarations'!$A$3:$H$10,7,0),0))</f>
        <v>286</v>
      </c>
      <c r="E106" t="s" s="58">
        <f>IF(A106="","",VLOOKUP(A106,'Declarations'!$A$3:$H$10,2,0))</f>
        <v>272</v>
      </c>
      <c r="F106" t="s" s="60">
        <v>348</v>
      </c>
      <c r="G106" s="61">
        <v>5</v>
      </c>
      <c r="H106" s="62"/>
      <c r="I106" t="s" s="46">
        <f>IF($A106="","",IF($A106=I$12,$G106,""))</f>
      </c>
      <c r="J106" t="s" s="46">
        <f>IF($A106="","",IF($A106=J$12,$G106,""))</f>
      </c>
      <c r="K106" t="s" s="46">
        <f>IF($A106="","",IF($A106=K$12,$G106,""))</f>
      </c>
      <c r="L106" t="s" s="46">
        <f>IF($A106="","",IF($A106=L$12,$G106,""))</f>
      </c>
      <c r="M106" t="s" s="46">
        <f>IF($A106="","",IF($A106=M$12,$G106,""))</f>
      </c>
      <c r="N106" t="s" s="46">
        <f>IF($A106="","",IF($A106=N$12,$G106,""))</f>
      </c>
      <c r="O106" s="63">
        <f>IF($A106="","",IF($A106=O$12,$G106,""))</f>
        <v>5</v>
      </c>
      <c r="P106" t="s" s="46">
        <f>IF($A106="","",IF($A106=P$12,$G106,""))</f>
      </c>
      <c r="Q106" s="55"/>
    </row>
    <row r="107" ht="14.9" customHeight="1">
      <c r="A107" s="56"/>
      <c r="B107" t="s" s="57">
        <v>252</v>
      </c>
      <c r="C107" t="s" s="58">
        <f>IF(A107="","",VLOOKUP($A$102,'Declarations'!$A$11:$Y$42,VLOOKUP(A107,'Declarations'!$A$3:$H$10,6,0),0))</f>
      </c>
      <c r="D107" t="s" s="59">
        <f>IF(A107="","",VLOOKUP($A$102,'Declarations'!$A$11:$Y$41,VLOOKUP(A107,'Declarations'!$A$3:$H$10,7,0),0))</f>
      </c>
      <c r="E107" t="s" s="58">
        <f>IF(A107="","",VLOOKUP(A107,'Declarations'!$A$3:$H$10,2,0))</f>
      </c>
      <c r="F107" s="60"/>
      <c r="G107" s="61">
        <v>4</v>
      </c>
      <c r="H107" s="62"/>
      <c r="I107" t="s" s="46">
        <f>IF($A107="","",IF($A107=I$12,$G107,""))</f>
      </c>
      <c r="J107" t="s" s="46">
        <f>IF($A107="","",IF($A107=J$12,$G107,""))</f>
      </c>
      <c r="K107" t="s" s="46">
        <f>IF($A107="","",IF($A107=K$12,$G107,""))</f>
      </c>
      <c r="L107" t="s" s="46">
        <f>IF($A107="","",IF($A107=L$12,$G107,""))</f>
      </c>
      <c r="M107" t="s" s="46">
        <f>IF($A107="","",IF($A107=M$12,$G107,""))</f>
      </c>
      <c r="N107" t="s" s="46">
        <f>IF($A107="","",IF($A107=N$12,$G107,""))</f>
      </c>
      <c r="O107" t="s" s="46">
        <f>IF($A107="","",IF($A107=O$12,$G107,""))</f>
      </c>
      <c r="P107" t="s" s="46">
        <f>IF($A107="","",IF($A107=P$12,$G107,""))</f>
      </c>
      <c r="Q107" s="55"/>
    </row>
    <row r="108" ht="14.9" customHeight="1">
      <c r="A108" s="56"/>
      <c r="B108" t="s" s="57">
        <v>254</v>
      </c>
      <c r="C108" t="s" s="58">
        <f>IF(A108="","",VLOOKUP($A$102,'Declarations'!$A$11:$Y$42,VLOOKUP(A108,'Declarations'!$A$3:$H$10,6,0),0))</f>
      </c>
      <c r="D108" t="s" s="59">
        <f>IF(A108="","",VLOOKUP($A$102,'Declarations'!$A$11:$Y$41,VLOOKUP(A108,'Declarations'!$A$3:$H$10,7,0),0))</f>
      </c>
      <c r="E108" t="s" s="58">
        <f>IF(A108="","",VLOOKUP(A108,'Declarations'!$A$3:$H$10,2,0))</f>
      </c>
      <c r="F108" s="60"/>
      <c r="G108" s="61">
        <v>3</v>
      </c>
      <c r="H108" s="62"/>
      <c r="I108" t="s" s="46">
        <f>IF($A108="","",IF($A108=I$12,$G108,""))</f>
      </c>
      <c r="J108" t="s" s="46">
        <f>IF($A108="","",IF($A108=J$12,$G108,""))</f>
      </c>
      <c r="K108" t="s" s="46">
        <f>IF($A108="","",IF($A108=K$12,$G108,""))</f>
      </c>
      <c r="L108" t="s" s="46">
        <f>IF($A108="","",IF($A108=L$12,$G108,""))</f>
      </c>
      <c r="M108" t="s" s="46">
        <f>IF($A108="","",IF($A108=M$12,$G108,""))</f>
      </c>
      <c r="N108" t="s" s="46">
        <f>IF($A108="","",IF($A108=N$12,$G108,""))</f>
      </c>
      <c r="O108" t="s" s="46">
        <f>IF($A108="","",IF($A108=O$12,$G108,""))</f>
      </c>
      <c r="P108" t="s" s="46">
        <f>IF($A108="","",IF($A108=P$12,$G108,""))</f>
      </c>
      <c r="Q108" s="55"/>
    </row>
    <row r="109" ht="14.9" customHeight="1">
      <c r="A109" s="56"/>
      <c r="B109" t="s" s="57">
        <v>255</v>
      </c>
      <c r="C109" t="s" s="58">
        <f>IF(A109="","",VLOOKUP($A$102,'Declarations'!$A$11:$Y$42,VLOOKUP(A109,'Declarations'!$A$3:$H$10,6,0),0))</f>
      </c>
      <c r="D109" t="s" s="59">
        <f>IF(A109="","",VLOOKUP($A$102,'Declarations'!$A$11:$Y$41,VLOOKUP(A109,'Declarations'!$A$3:$H$10,7,0),0))</f>
      </c>
      <c r="E109" t="s" s="58">
        <f>IF(A109="","",VLOOKUP(A109,'Declarations'!$A$3:$H$10,2,0))</f>
      </c>
      <c r="F109" s="60"/>
      <c r="G109" s="61">
        <v>2</v>
      </c>
      <c r="H109" s="62"/>
      <c r="I109" t="s" s="46">
        <f>IF($A109="","",IF($A109=I$12,$G109,""))</f>
      </c>
      <c r="J109" t="s" s="46">
        <f>IF($A109="","",IF($A109=J$12,$G109,""))</f>
      </c>
      <c r="K109" t="s" s="46">
        <f>IF($A109="","",IF($A109=K$12,$G109,""))</f>
      </c>
      <c r="L109" t="s" s="46">
        <f>IF($A109="","",IF($A109=L$12,$G109,""))</f>
      </c>
      <c r="M109" t="s" s="46">
        <f>IF($A109="","",IF($A109=M$12,$G109,""))</f>
      </c>
      <c r="N109" t="s" s="46">
        <f>IF($A109="","",IF($A109=N$12,$G109,""))</f>
      </c>
      <c r="O109" t="s" s="46">
        <f>IF($A109="","",IF($A109=O$12,$G109,""))</f>
      </c>
      <c r="P109" t="s" s="46">
        <f>IF($A109="","",IF($A109=P$12,$G109,""))</f>
      </c>
      <c r="Q109" s="55"/>
    </row>
    <row r="110" ht="14.9" customHeight="1">
      <c r="A110" s="56"/>
      <c r="B110" t="s" s="57">
        <v>257</v>
      </c>
      <c r="C110" t="s" s="58">
        <f>IF(A110="","",VLOOKUP($A$102,'Declarations'!$A$11:$Y$42,VLOOKUP(A110,'Declarations'!$A$3:$H$10,6,0),0))</f>
      </c>
      <c r="D110" t="s" s="59">
        <f>IF(A110="","",VLOOKUP($A$102,'Declarations'!$A$11:$Y$41,VLOOKUP(A110,'Declarations'!$A$3:$H$10,7,0),0))</f>
      </c>
      <c r="E110" t="s" s="58">
        <f>IF(A110="","",VLOOKUP(A110,'Declarations'!$A$3:$H$10,2,0))</f>
      </c>
      <c r="F110" s="60"/>
      <c r="G110" s="61">
        <v>1</v>
      </c>
      <c r="H110" s="62"/>
      <c r="I110" t="s" s="46">
        <f>IF($A110="","",IF($A110=I$12,$G110,""))</f>
      </c>
      <c r="J110" t="s" s="46">
        <f>IF($A110="","",IF($A110=J$12,$G110,""))</f>
      </c>
      <c r="K110" t="s" s="46">
        <f>IF($A110="","",IF($A110=K$12,$G110,""))</f>
      </c>
      <c r="L110" t="s" s="46">
        <f>IF($A110="","",IF($A110=L$12,$G110,""))</f>
      </c>
      <c r="M110" t="s" s="46">
        <f>IF($A110="","",IF($A110=M$12,$G110,""))</f>
      </c>
      <c r="N110" t="s" s="46">
        <f>IF($A110="","",IF($A110=N$12,$G110,""))</f>
      </c>
      <c r="O110" t="s" s="46">
        <f>IF($A110="","",IF($A110=O$12,$G110,""))</f>
      </c>
      <c r="P110" t="s" s="46">
        <f>IF($A110="","",IF($A110=P$12,$G110,""))</f>
      </c>
      <c r="Q110" s="55">
        <f>36-SUM(I103:P110)</f>
        <v>10</v>
      </c>
    </row>
    <row r="111" ht="14.9" customHeight="1">
      <c r="A111" t="s" s="64">
        <v>86</v>
      </c>
      <c r="B111" s="65"/>
      <c r="C111" t="s" s="65">
        <v>349</v>
      </c>
      <c r="D111" s="69"/>
      <c r="E111" s="69"/>
      <c r="F111" s="71"/>
      <c r="G111" s="69"/>
      <c r="H111" s="70"/>
      <c r="I111" s="55"/>
      <c r="J111" s="55"/>
      <c r="K111" s="55"/>
      <c r="L111" s="55"/>
      <c r="M111" s="55"/>
      <c r="N111" s="55"/>
      <c r="O111" s="55"/>
      <c r="P111" s="55"/>
      <c r="Q111" s="55"/>
    </row>
    <row r="112" ht="14.9" customHeight="1">
      <c r="A112" s="56">
        <v>9</v>
      </c>
      <c r="B112" t="s" s="57">
        <v>244</v>
      </c>
      <c r="C112" t="s" s="58">
        <f>IF(A112="","",VLOOKUP($A$111,'Declarations'!$A$11:$Y$42,VLOOKUP(A112,'Declarations'!$A$3:$H$10,6,0),0))</f>
        <v>91</v>
      </c>
      <c r="D112" t="s" s="59">
        <f>IF(A112="","",VLOOKUP($A$111,'Declarations'!$A$11:$Y$41,VLOOKUP(A112,'Declarations'!$A$3:$H$10,7,0),0))</f>
        <v>282</v>
      </c>
      <c r="E112" t="s" s="58">
        <f>IF(A112="","",VLOOKUP(A112,'Declarations'!$A$3:$H$10,2,0))</f>
        <v>274</v>
      </c>
      <c r="F112" t="s" s="60">
        <v>350</v>
      </c>
      <c r="G112" s="61">
        <v>8</v>
      </c>
      <c r="H112" s="62"/>
      <c r="I112" t="s" s="46">
        <f>IF($A112="","",IF($A112=I$12,$G112,""))</f>
      </c>
      <c r="J112" t="s" s="46">
        <f>IF($A112="","",IF($A112=J$12,$G112,""))</f>
      </c>
      <c r="K112" t="s" s="46">
        <f>IF($A112="","",IF($A112=K$12,$G112,""))</f>
      </c>
      <c r="L112" t="s" s="46">
        <f>IF($A112="","",IF($A112=L$12,$G112,""))</f>
      </c>
      <c r="M112" t="s" s="46">
        <f>IF($A112="","",IF($A112=M$12,$G112,""))</f>
      </c>
      <c r="N112" t="s" s="46">
        <f>IF($A112="","",IF($A112=N$12,$G112,""))</f>
      </c>
      <c r="O112" t="s" s="46">
        <f>IF($A112="","",IF($A112=O$12,$G112,""))</f>
      </c>
      <c r="P112" s="63">
        <f>IF($A112="","",IF($A112=P$12,$G112,""))</f>
        <v>8</v>
      </c>
      <c r="Q112" s="55"/>
    </row>
    <row r="113" ht="14.9" customHeight="1">
      <c r="A113" s="56">
        <v>4</v>
      </c>
      <c r="B113" t="s" s="57">
        <v>246</v>
      </c>
      <c r="C113" t="s" s="58">
        <f>IF(A113="","",VLOOKUP($A$111,'Declarations'!$A$11:$Y$42,VLOOKUP(A113,'Declarations'!$A$3:$H$10,6,0),0))</f>
        <v>88</v>
      </c>
      <c r="D113" t="s" s="59">
        <f>IF(A113="","",VLOOKUP($A$111,'Declarations'!$A$11:$Y$41,VLOOKUP(A113,'Declarations'!$A$3:$H$10,7,0),0))</f>
        <v>282</v>
      </c>
      <c r="E113" t="s" s="58">
        <f>IF(A113="","",VLOOKUP(A113,'Declarations'!$A$3:$H$10,2,0))</f>
        <v>269</v>
      </c>
      <c r="F113" t="s" s="60">
        <v>351</v>
      </c>
      <c r="G113" s="61">
        <v>7</v>
      </c>
      <c r="H113" s="62"/>
      <c r="I113" t="s" s="46">
        <f>IF($A113="","",IF($A113=I$12,$G113,""))</f>
      </c>
      <c r="J113" t="s" s="46">
        <f>IF($A113="","",IF($A113=J$12,$G113,""))</f>
      </c>
      <c r="K113" s="63">
        <f>IF($A113="","",IF($A113=K$12,$G113,""))</f>
        <v>7</v>
      </c>
      <c r="L113" t="s" s="46">
        <f>IF($A113="","",IF($A113=L$12,$G113,""))</f>
      </c>
      <c r="M113" t="s" s="46">
        <f>IF($A113="","",IF($A113=M$12,$G113,""))</f>
      </c>
      <c r="N113" t="s" s="46">
        <f>IF($A113="","",IF($A113=N$12,$G113,""))</f>
      </c>
      <c r="O113" t="s" s="46">
        <f>IF($A113="","",IF($A113=O$12,$G113,""))</f>
      </c>
      <c r="P113" t="s" s="46">
        <f>IF($A113="","",IF($A113=P$12,$G113,""))</f>
      </c>
      <c r="Q113" s="55"/>
    </row>
    <row r="114" ht="14.9" customHeight="1">
      <c r="A114" s="56">
        <v>8</v>
      </c>
      <c r="B114" t="s" s="57">
        <v>248</v>
      </c>
      <c r="C114" t="s" s="58">
        <f>IF(A114="","",VLOOKUP($A$111,'Declarations'!$A$11:$Y$42,VLOOKUP(A114,'Declarations'!$A$3:$H$10,6,0),0))</f>
        <v>90</v>
      </c>
      <c r="D114" t="s" s="59">
        <f>IF(A114="","",VLOOKUP($A$111,'Declarations'!$A$11:$Y$41,VLOOKUP(A114,'Declarations'!$A$3:$H$10,7,0),0))</f>
        <v>282</v>
      </c>
      <c r="E114" t="s" s="58">
        <f>IF(A114="","",VLOOKUP(A114,'Declarations'!$A$3:$H$10,2,0))</f>
        <v>272</v>
      </c>
      <c r="F114" t="s" s="60">
        <v>352</v>
      </c>
      <c r="G114" s="61">
        <v>6</v>
      </c>
      <c r="H114" s="62"/>
      <c r="I114" t="s" s="46">
        <f>IF($A114="","",IF($A114=I$12,$G114,""))</f>
      </c>
      <c r="J114" t="s" s="46">
        <f>IF($A114="","",IF($A114=J$12,$G114,""))</f>
      </c>
      <c r="K114" t="s" s="46">
        <f>IF($A114="","",IF($A114=K$12,$G114,""))</f>
      </c>
      <c r="L114" t="s" s="46">
        <f>IF($A114="","",IF($A114=L$12,$G114,""))</f>
      </c>
      <c r="M114" t="s" s="46">
        <f>IF($A114="","",IF($A114=M$12,$G114,""))</f>
      </c>
      <c r="N114" t="s" s="46">
        <f>IF($A114="","",IF($A114=N$12,$G114,""))</f>
      </c>
      <c r="O114" s="63">
        <f>IF($A114="","",IF($A114=O$12,$G114,""))</f>
        <v>6</v>
      </c>
      <c r="P114" t="s" s="46">
        <f>IF($A114="","",IF($A114=P$12,$G114,""))</f>
      </c>
      <c r="Q114" s="55"/>
    </row>
    <row r="115" ht="14.9" customHeight="1">
      <c r="A115" s="56">
        <v>5</v>
      </c>
      <c r="B115" t="s" s="57">
        <v>250</v>
      </c>
      <c r="C115" t="s" s="58">
        <f>IF(A115="","",VLOOKUP($A$111,'Declarations'!$A$11:$Y$42,VLOOKUP(A115,'Declarations'!$A$3:$H$10,6,0),0))</f>
        <v>89</v>
      </c>
      <c r="D115" t="s" s="59">
        <f>IF(A115="","",VLOOKUP($A$111,'Declarations'!$A$11:$Y$41,VLOOKUP(A115,'Declarations'!$A$3:$H$10,7,0),0))</f>
        <v>282</v>
      </c>
      <c r="E115" t="s" s="58">
        <f>IF(A115="","",VLOOKUP(A115,'Declarations'!$A$3:$H$10,2,0))</f>
        <v>276</v>
      </c>
      <c r="F115" t="s" s="60">
        <v>353</v>
      </c>
      <c r="G115" s="61">
        <v>5</v>
      </c>
      <c r="H115" s="62"/>
      <c r="I115" t="s" s="46">
        <f>IF($A115="","",IF($A115=I$12,$G115,""))</f>
      </c>
      <c r="J115" t="s" s="46">
        <f>IF($A115="","",IF($A115=J$12,$G115,""))</f>
      </c>
      <c r="K115" t="s" s="46">
        <f>IF($A115="","",IF($A115=K$12,$G115,""))</f>
      </c>
      <c r="L115" s="63">
        <f>IF($A115="","",IF($A115=L$12,$G115,""))</f>
        <v>5</v>
      </c>
      <c r="M115" t="s" s="46">
        <f>IF($A115="","",IF($A115=M$12,$G115,""))</f>
      </c>
      <c r="N115" t="s" s="46">
        <f>IF($A115="","",IF($A115=N$12,$G115,""))</f>
      </c>
      <c r="O115" t="s" s="46">
        <f>IF($A115="","",IF($A115=O$12,$G115,""))</f>
      </c>
      <c r="P115" t="s" s="46">
        <f>IF($A115="","",IF($A115=P$12,$G115,""))</f>
      </c>
      <c r="Q115" s="55"/>
    </row>
    <row r="116" ht="14.9" customHeight="1">
      <c r="A116" s="56">
        <v>2</v>
      </c>
      <c r="B116" t="s" s="57">
        <v>252</v>
      </c>
      <c r="C116" t="s" s="58">
        <f>IF(A116="","",VLOOKUP($A$111,'Declarations'!$A$11:$Y$42,VLOOKUP(A116,'Declarations'!$A$3:$H$10,6,0),0))</f>
        <v>87</v>
      </c>
      <c r="D116" t="s" s="59">
        <f>IF(A116="","",VLOOKUP($A$111,'Declarations'!$A$11:$Y$41,VLOOKUP(A116,'Declarations'!$A$3:$H$10,7,0),0))</f>
        <v>268</v>
      </c>
      <c r="E116" t="s" s="58">
        <f>IF(A116="","",VLOOKUP(A116,'Declarations'!$A$3:$H$10,2,0))</f>
        <v>301</v>
      </c>
      <c r="F116" t="s" s="60">
        <v>354</v>
      </c>
      <c r="G116" s="61">
        <v>4</v>
      </c>
      <c r="H116" s="62"/>
      <c r="I116" s="63">
        <f>IF($A116="","",IF($A116=I$12,$G116,""))</f>
        <v>4</v>
      </c>
      <c r="J116" t="s" s="46">
        <f>IF($A116="","",IF($A116=J$12,$G116,""))</f>
      </c>
      <c r="K116" t="s" s="46">
        <f>IF($A116="","",IF($A116=K$12,$G116,""))</f>
      </c>
      <c r="L116" t="s" s="46">
        <f>IF($A116="","",IF($A116=L$12,$G116,""))</f>
      </c>
      <c r="M116" t="s" s="46">
        <f>IF($A116="","",IF($A116=M$12,$G116,""))</f>
      </c>
      <c r="N116" t="s" s="46">
        <f>IF($A116="","",IF($A116=N$12,$G116,""))</f>
      </c>
      <c r="O116" t="s" s="46">
        <f>IF($A116="","",IF($A116=O$12,$G116,""))</f>
      </c>
      <c r="P116" t="s" s="46">
        <f>IF($A116="","",IF($A116=P$12,$G116,""))</f>
      </c>
      <c r="Q116" s="55"/>
    </row>
    <row r="117" ht="14.9" customHeight="1">
      <c r="A117" s="56">
        <v>6</v>
      </c>
      <c r="B117" t="s" s="57">
        <v>254</v>
      </c>
      <c r="C117" t="s" s="58">
        <f>IF(A117="","",VLOOKUP($A$111,'Declarations'!$A$11:$Y$42,VLOOKUP(A117,'Declarations'!$A$3:$H$10,6,0),0))</f>
        <v>46</v>
      </c>
      <c r="D117" t="s" s="59">
        <f>IF(A117="","",VLOOKUP($A$111,'Declarations'!$A$11:$Y$41,VLOOKUP(A117,'Declarations'!$A$3:$H$10,7,0),0))</f>
        <v>282</v>
      </c>
      <c r="E117" t="s" s="58">
        <f>IF(A117="","",VLOOKUP(A117,'Declarations'!$A$3:$H$10,2,0))</f>
        <v>283</v>
      </c>
      <c r="F117" t="s" s="60">
        <v>355</v>
      </c>
      <c r="G117" s="61">
        <v>3</v>
      </c>
      <c r="H117" s="62"/>
      <c r="I117" t="s" s="46">
        <f>IF($A117="","",IF($A117=I$12,$G117,""))</f>
      </c>
      <c r="J117" t="s" s="46">
        <f>IF($A117="","",IF($A117=J$12,$G117,""))</f>
      </c>
      <c r="K117" t="s" s="46">
        <f>IF($A117="","",IF($A117=K$12,$G117,""))</f>
      </c>
      <c r="L117" t="s" s="46">
        <f>IF($A117="","",IF($A117=L$12,$G117,""))</f>
      </c>
      <c r="M117" s="63">
        <f>IF($A117="","",IF($A117=M$12,$G117,""))</f>
        <v>3</v>
      </c>
      <c r="N117" t="s" s="46">
        <f>IF($A117="","",IF($A117=N$12,$G117,""))</f>
      </c>
      <c r="O117" t="s" s="46">
        <f>IF($A117="","",IF($A117=O$12,$G117,""))</f>
      </c>
      <c r="P117" t="s" s="46">
        <f>IF($A117="","",IF($A117=P$12,$G117,""))</f>
      </c>
      <c r="Q117" s="55"/>
    </row>
    <row r="118" ht="14.9" customHeight="1">
      <c r="A118" s="56">
        <v>3</v>
      </c>
      <c r="B118" t="s" s="57">
        <v>255</v>
      </c>
      <c r="C118" t="s" s="58">
        <f>IF(A118="","",VLOOKUP($A$111,'Declarations'!$A$11:$Y$42,VLOOKUP(A118,'Declarations'!$A$3:$H$10,6,0),0))</f>
        <v>42</v>
      </c>
      <c r="D118" t="s" s="59">
        <f>IF(A118="","",VLOOKUP($A$111,'Declarations'!$A$11:$Y$41,VLOOKUP(A118,'Declarations'!$A$3:$H$10,7,0),0))</f>
        <v>282</v>
      </c>
      <c r="E118" t="s" s="58">
        <f>IF(A118="","",VLOOKUP(A118,'Declarations'!$A$3:$H$10,2,0))</f>
        <v>280</v>
      </c>
      <c r="F118" t="s" s="60">
        <v>356</v>
      </c>
      <c r="G118" s="61">
        <v>2</v>
      </c>
      <c r="H118" s="62"/>
      <c r="I118" t="s" s="46">
        <f>IF($A118="","",IF($A118=I$12,$G118,""))</f>
      </c>
      <c r="J118" s="63">
        <f>IF($A118="","",IF($A118=J$12,$G118,""))</f>
        <v>2</v>
      </c>
      <c r="K118" t="s" s="46">
        <f>IF($A118="","",IF($A118=K$12,$G118,""))</f>
      </c>
      <c r="L118" t="s" s="46">
        <f>IF($A118="","",IF($A118=L$12,$G118,""))</f>
      </c>
      <c r="M118" t="s" s="46">
        <f>IF($A118="","",IF($A118=M$12,$G118,""))</f>
      </c>
      <c r="N118" t="s" s="46">
        <f>IF($A118="","",IF($A118=N$12,$G118,""))</f>
      </c>
      <c r="O118" t="s" s="46">
        <f>IF($A118="","",IF($A118=O$12,$G118,""))</f>
      </c>
      <c r="P118" t="s" s="46">
        <f>IF($A118="","",IF($A118=P$12,$G118,""))</f>
      </c>
      <c r="Q118" s="55"/>
    </row>
    <row r="119" ht="14.9" customHeight="1">
      <c r="A119" s="56"/>
      <c r="B119" t="s" s="57">
        <v>257</v>
      </c>
      <c r="C119" t="s" s="58">
        <f>IF(A119="","",VLOOKUP($A$111,'Declarations'!$A$11:$Y$42,VLOOKUP(A119,'Declarations'!$A$3:$H$10,6,0),0))</f>
      </c>
      <c r="D119" t="s" s="59">
        <f>IF(A119="","",VLOOKUP($A$111,'Declarations'!$A$11:$Y$41,VLOOKUP(A119,'Declarations'!$A$3:$H$10,7,0),0))</f>
      </c>
      <c r="E119" t="s" s="58">
        <f>IF(A119="","",VLOOKUP(A119,'Declarations'!$A$3:$H$10,2,0))</f>
      </c>
      <c r="F119" s="60"/>
      <c r="G119" s="61">
        <v>1</v>
      </c>
      <c r="H119" s="62"/>
      <c r="I119" t="s" s="46">
        <f>IF($A119="","",IF($A119=I$12,$G119,""))</f>
      </c>
      <c r="J119" t="s" s="46">
        <f>IF($A119="","",IF($A119=J$12,$G119,""))</f>
      </c>
      <c r="K119" t="s" s="46">
        <f>IF($A119="","",IF($A119=K$12,$G119,""))</f>
      </c>
      <c r="L119" t="s" s="46">
        <f>IF($A119="","",IF($A119=L$12,$G119,""))</f>
      </c>
      <c r="M119" t="s" s="46">
        <f>IF($A119="","",IF($A119=M$12,$G119,""))</f>
      </c>
      <c r="N119" t="s" s="46">
        <f>IF($A119="","",IF($A119=N$12,$G119,""))</f>
      </c>
      <c r="O119" t="s" s="46">
        <f>IF($A119="","",IF($A119=O$12,$G119,""))</f>
      </c>
      <c r="P119" t="s" s="46">
        <f>IF($A119="","",IF($A119=P$12,$G119,""))</f>
      </c>
      <c r="Q119" s="55">
        <f>36-SUM(I112:P119)</f>
        <v>1</v>
      </c>
    </row>
    <row r="120" ht="14.9" customHeight="1">
      <c r="A120" t="s" s="64">
        <v>92</v>
      </c>
      <c r="B120" s="65"/>
      <c r="C120" t="s" s="65">
        <v>357</v>
      </c>
      <c r="D120" s="69"/>
      <c r="E120" s="69"/>
      <c r="F120" s="71"/>
      <c r="G120" s="69"/>
      <c r="H120" s="70"/>
      <c r="I120" s="55"/>
      <c r="J120" s="55"/>
      <c r="K120" s="55"/>
      <c r="L120" s="55"/>
      <c r="M120" s="55"/>
      <c r="N120" s="55"/>
      <c r="O120" s="55"/>
      <c r="P120" s="55"/>
      <c r="Q120" s="55"/>
    </row>
    <row r="121" ht="14.9" customHeight="1">
      <c r="A121" s="56">
        <v>8</v>
      </c>
      <c r="B121" t="s" s="57">
        <v>244</v>
      </c>
      <c r="C121" t="s" s="58">
        <f>IF(A121="","",VLOOKUP($A$120,'Declarations'!$A$11:$Y$42,VLOOKUP(A121,'Declarations'!$A$3:$H$10,6,0),0))</f>
        <v>95</v>
      </c>
      <c r="D121" t="s" s="59">
        <f>IF(A121="","",VLOOKUP($A$120,'Declarations'!$A$11:$Y$41,VLOOKUP(A121,'Declarations'!$A$3:$H$10,7,0),0))</f>
        <v>300</v>
      </c>
      <c r="E121" t="s" s="58">
        <f>IF(A121="","",VLOOKUP(A121,'Declarations'!$A$3:$H$10,2,0))</f>
        <v>272</v>
      </c>
      <c r="F121" t="s" s="60">
        <v>358</v>
      </c>
      <c r="G121" s="61">
        <v>8</v>
      </c>
      <c r="H121" s="62"/>
      <c r="I121" t="s" s="46">
        <f>IF($A121="","",IF($A121=I$12,$G121,""))</f>
      </c>
      <c r="J121" t="s" s="46">
        <f>IF($A121="","",IF($A121=J$12,$G121,""))</f>
      </c>
      <c r="K121" t="s" s="46">
        <f>IF($A121="","",IF($A121=K$12,$G121,""))</f>
      </c>
      <c r="L121" t="s" s="46">
        <f>IF($A121="","",IF($A121=L$12,$G121,""))</f>
      </c>
      <c r="M121" t="s" s="46">
        <f>IF($A121="","",IF($A121=M$12,$G121,""))</f>
      </c>
      <c r="N121" t="s" s="46">
        <f>IF($A121="","",IF($A121=N$12,$G121,""))</f>
      </c>
      <c r="O121" s="63">
        <f>IF($A121="","",IF($A121=O$12,$G121,""))</f>
        <v>8</v>
      </c>
      <c r="P121" t="s" s="46">
        <f>IF($A121="","",IF($A121=P$12,$G121,""))</f>
      </c>
      <c r="Q121" s="55"/>
    </row>
    <row r="122" ht="14.9" customHeight="1">
      <c r="A122" s="56">
        <v>3</v>
      </c>
      <c r="B122" t="s" s="57">
        <v>246</v>
      </c>
      <c r="C122" t="s" s="58">
        <f>IF(A122="","",VLOOKUP($A$120,'Declarations'!$A$11:$Y$42,VLOOKUP(A122,'Declarations'!$A$3:$H$10,6,0),0))</f>
        <v>52</v>
      </c>
      <c r="D122" t="s" s="59">
        <f>IF(A122="","",VLOOKUP($A$120,'Declarations'!$A$11:$Y$41,VLOOKUP(A122,'Declarations'!$A$3:$H$10,7,0),0))</f>
        <v>292</v>
      </c>
      <c r="E122" t="s" s="58">
        <f>IF(A122="","",VLOOKUP(A122,'Declarations'!$A$3:$H$10,2,0))</f>
        <v>280</v>
      </c>
      <c r="F122" t="s" s="60">
        <v>359</v>
      </c>
      <c r="G122" s="61">
        <v>7</v>
      </c>
      <c r="H122" s="62"/>
      <c r="I122" t="s" s="46">
        <f>IF($A122="","",IF($A122=I$12,$G122,""))</f>
      </c>
      <c r="J122" s="63">
        <f>IF($A122="","",IF($A122=J$12,$G122,""))</f>
        <v>7</v>
      </c>
      <c r="K122" t="s" s="46">
        <f>IF($A122="","",IF($A122=K$12,$G122,""))</f>
      </c>
      <c r="L122" t="s" s="46">
        <f>IF($A122="","",IF($A122=L$12,$G122,""))</f>
      </c>
      <c r="M122" t="s" s="46">
        <f>IF($A122="","",IF($A122=M$12,$G122,""))</f>
      </c>
      <c r="N122" t="s" s="46">
        <f>IF($A122="","",IF($A122=N$12,$G122,""))</f>
      </c>
      <c r="O122" t="s" s="46">
        <f>IF($A122="","",IF($A122=O$12,$G122,""))</f>
      </c>
      <c r="P122" t="s" s="46">
        <f>IF($A122="","",IF($A122=P$12,$G122,""))</f>
      </c>
      <c r="Q122" s="55"/>
    </row>
    <row r="123" ht="14.9" customHeight="1">
      <c r="A123" s="56">
        <v>9</v>
      </c>
      <c r="B123" t="s" s="57">
        <v>248</v>
      </c>
      <c r="C123" t="s" s="58">
        <f>IF(A123="","",VLOOKUP($A$120,'Declarations'!$A$11:$Y$42,VLOOKUP(A123,'Declarations'!$A$3:$H$10,6,0),0))</f>
        <v>96</v>
      </c>
      <c r="D123" t="s" s="59">
        <f>IF(A123="","",VLOOKUP($A$120,'Declarations'!$A$11:$Y$41,VLOOKUP(A123,'Declarations'!$A$3:$H$10,7,0),0))</f>
        <v>292</v>
      </c>
      <c r="E123" t="s" s="58">
        <f>IF(A123="","",VLOOKUP(A123,'Declarations'!$A$3:$H$10,2,0))</f>
        <v>274</v>
      </c>
      <c r="F123" t="s" s="60">
        <v>360</v>
      </c>
      <c r="G123" s="61">
        <v>6</v>
      </c>
      <c r="H123" s="62"/>
      <c r="I123" t="s" s="46">
        <f>IF($A123="","",IF($A123=I$12,$G123,""))</f>
      </c>
      <c r="J123" t="s" s="46">
        <f>IF($A123="","",IF($A123=J$12,$G123,""))</f>
      </c>
      <c r="K123" t="s" s="46">
        <f>IF($A123="","",IF($A123=K$12,$G123,""))</f>
      </c>
      <c r="L123" t="s" s="46">
        <f>IF($A123="","",IF($A123=L$12,$G123,""))</f>
      </c>
      <c r="M123" t="s" s="46">
        <f>IF($A123="","",IF($A123=M$12,$G123,""))</f>
      </c>
      <c r="N123" t="s" s="46">
        <f>IF($A123="","",IF($A123=N$12,$G123,""))</f>
      </c>
      <c r="O123" t="s" s="46">
        <f>IF($A123="","",IF($A123=O$12,$G123,""))</f>
      </c>
      <c r="P123" s="63">
        <f>IF($A123="","",IF($A123=P$12,$G123,""))</f>
        <v>6</v>
      </c>
      <c r="Q123" s="55"/>
    </row>
    <row r="124" ht="14.9" customHeight="1">
      <c r="A124" s="56">
        <v>5</v>
      </c>
      <c r="B124" t="s" s="57">
        <v>250</v>
      </c>
      <c r="C124" t="s" s="58">
        <f>IF(A124="","",VLOOKUP($A$120,'Declarations'!$A$11:$Y$42,VLOOKUP(A124,'Declarations'!$A$3:$H$10,6,0),0))</f>
        <v>94</v>
      </c>
      <c r="D124" t="s" s="59">
        <f>IF(A124="","",VLOOKUP($A$120,'Declarations'!$A$11:$Y$41,VLOOKUP(A124,'Declarations'!$A$3:$H$10,7,0),0))</f>
        <v>292</v>
      </c>
      <c r="E124" t="s" s="58">
        <f>IF(A124="","",VLOOKUP(A124,'Declarations'!$A$3:$H$10,2,0))</f>
        <v>276</v>
      </c>
      <c r="F124" t="s" s="60">
        <v>361</v>
      </c>
      <c r="G124" s="61">
        <v>5</v>
      </c>
      <c r="H124" s="62"/>
      <c r="I124" t="s" s="46">
        <f>IF($A124="","",IF($A124=I$12,$G124,""))</f>
      </c>
      <c r="J124" t="s" s="46">
        <f>IF($A124="","",IF($A124=J$12,$G124,""))</f>
      </c>
      <c r="K124" t="s" s="46">
        <f>IF($A124="","",IF($A124=K$12,$G124,""))</f>
      </c>
      <c r="L124" s="63">
        <f>IF($A124="","",IF($A124=L$12,$G124,""))</f>
        <v>5</v>
      </c>
      <c r="M124" t="s" s="46">
        <f>IF($A124="","",IF($A124=M$12,$G124,""))</f>
      </c>
      <c r="N124" t="s" s="46">
        <f>IF($A124="","",IF($A124=N$12,$G124,""))</f>
      </c>
      <c r="O124" t="s" s="46">
        <f>IF($A124="","",IF($A124=O$12,$G124,""))</f>
      </c>
      <c r="P124" t="s" s="46">
        <f>IF($A124="","",IF($A124=P$12,$G124,""))</f>
      </c>
      <c r="Q124" s="55"/>
    </row>
    <row r="125" ht="14.9" customHeight="1">
      <c r="A125" s="56">
        <v>6</v>
      </c>
      <c r="B125" t="s" s="57">
        <v>252</v>
      </c>
      <c r="C125" t="s" s="58">
        <f>IF(A125="","",VLOOKUP($A$120,'Declarations'!$A$11:$Y$42,VLOOKUP(A125,'Declarations'!$A$3:$H$10,6,0),0))</f>
        <v>55</v>
      </c>
      <c r="D125" t="s" s="59">
        <f>IF(A125="","",VLOOKUP($A$120,'Declarations'!$A$11:$Y$41,VLOOKUP(A125,'Declarations'!$A$3:$H$10,7,0),0))</f>
        <v>292</v>
      </c>
      <c r="E125" t="s" s="58">
        <f>IF(A125="","",VLOOKUP(A125,'Declarations'!$A$3:$H$10,2,0))</f>
        <v>283</v>
      </c>
      <c r="F125" t="s" s="60">
        <v>362</v>
      </c>
      <c r="G125" s="61">
        <v>4</v>
      </c>
      <c r="H125" s="62"/>
      <c r="I125" t="s" s="46">
        <f>IF($A125="","",IF($A125=I$12,$G125,""))</f>
      </c>
      <c r="J125" t="s" s="46">
        <f>IF($A125="","",IF($A125=J$12,$G125,""))</f>
      </c>
      <c r="K125" t="s" s="46">
        <f>IF($A125="","",IF($A125=K$12,$G125,""))</f>
      </c>
      <c r="L125" t="s" s="46">
        <f>IF($A125="","",IF($A125=L$12,$G125,""))</f>
      </c>
      <c r="M125" s="63">
        <f>IF($A125="","",IF($A125=M$12,$G125,""))</f>
        <v>4</v>
      </c>
      <c r="N125" t="s" s="46">
        <f>IF($A125="","",IF($A125=N$12,$G125,""))</f>
      </c>
      <c r="O125" t="s" s="46">
        <f>IF($A125="","",IF($A125=O$12,$G125,""))</f>
      </c>
      <c r="P125" t="s" s="46">
        <f>IF($A125="","",IF($A125=P$12,$G125,""))</f>
      </c>
      <c r="Q125" s="55"/>
    </row>
    <row r="126" ht="14.9" customHeight="1">
      <c r="A126" s="56">
        <v>4</v>
      </c>
      <c r="B126" t="s" s="57">
        <v>254</v>
      </c>
      <c r="C126" t="s" s="58">
        <f>IF(A126="","",VLOOKUP($A$120,'Declarations'!$A$11:$Y$42,VLOOKUP(A126,'Declarations'!$A$3:$H$10,6,0),0))</f>
        <v>93</v>
      </c>
      <c r="D126" t="s" s="59">
        <f>IF(A126="","",VLOOKUP($A$120,'Declarations'!$A$11:$Y$41,VLOOKUP(A126,'Declarations'!$A$3:$H$10,7,0),0))</f>
        <v>292</v>
      </c>
      <c r="E126" t="s" s="58">
        <f>IF(A126="","",VLOOKUP(A126,'Declarations'!$A$3:$H$10,2,0))</f>
        <v>269</v>
      </c>
      <c r="F126" t="s" s="60">
        <v>363</v>
      </c>
      <c r="G126" s="61">
        <v>3</v>
      </c>
      <c r="H126" s="62"/>
      <c r="I126" t="s" s="46">
        <f>IF($A126="","",IF($A126=I$12,$G126,""))</f>
      </c>
      <c r="J126" t="s" s="46">
        <f>IF($A126="","",IF($A126=J$12,$G126,""))</f>
      </c>
      <c r="K126" s="63">
        <f>IF($A126="","",IF($A126=K$12,$G126,""))</f>
        <v>3</v>
      </c>
      <c r="L126" t="s" s="46">
        <f>IF($A126="","",IF($A126=L$12,$G126,""))</f>
      </c>
      <c r="M126" t="s" s="46">
        <f>IF($A126="","",IF($A126=M$12,$G126,""))</f>
      </c>
      <c r="N126" t="s" s="46">
        <f>IF($A126="","",IF($A126=N$12,$G126,""))</f>
      </c>
      <c r="O126" t="s" s="46">
        <f>IF($A126="","",IF($A126=O$12,$G126,""))</f>
      </c>
      <c r="P126" t="s" s="46">
        <f>IF($A126="","",IF($A126=P$12,$G126,""))</f>
      </c>
      <c r="Q126" s="55"/>
    </row>
    <row r="127" ht="14.9" customHeight="1">
      <c r="A127" s="56"/>
      <c r="B127" t="s" s="57">
        <v>255</v>
      </c>
      <c r="C127" t="s" s="58">
        <f>IF(A127="","",VLOOKUP($A$120,'Declarations'!$A$11:$Y$42,VLOOKUP(A127,'Declarations'!$A$3:$H$10,6,0),0))</f>
      </c>
      <c r="D127" t="s" s="59">
        <f>IF(A127="","",VLOOKUP($A$120,'Declarations'!$A$11:$Y$41,VLOOKUP(A127,'Declarations'!$A$3:$H$10,7,0),0))</f>
      </c>
      <c r="E127" t="s" s="58">
        <f>IF(A127="","",VLOOKUP(A127,'Declarations'!$A$3:$H$10,2,0))</f>
      </c>
      <c r="F127" s="60"/>
      <c r="G127" s="61">
        <v>2</v>
      </c>
      <c r="H127" s="62"/>
      <c r="I127" t="s" s="46">
        <f>IF($A127="","",IF($A127=I$12,$G127,""))</f>
      </c>
      <c r="J127" t="s" s="46">
        <f>IF($A127="","",IF($A127=J$12,$G127,""))</f>
      </c>
      <c r="K127" t="s" s="46">
        <f>IF($A127="","",IF($A127=K$12,$G127,""))</f>
      </c>
      <c r="L127" t="s" s="46">
        <f>IF($A127="","",IF($A127=L$12,$G127,""))</f>
      </c>
      <c r="M127" t="s" s="46">
        <f>IF($A127="","",IF($A127=M$12,$G127,""))</f>
      </c>
      <c r="N127" t="s" s="46">
        <f>IF($A127="","",IF($A127=N$12,$G127,""))</f>
      </c>
      <c r="O127" t="s" s="46">
        <f>IF($A127="","",IF($A127=O$12,$G127,""))</f>
      </c>
      <c r="P127" t="s" s="46">
        <f>IF($A127="","",IF($A127=P$12,$G127,""))</f>
      </c>
      <c r="Q127" s="55"/>
    </row>
    <row r="128" ht="14.9" customHeight="1">
      <c r="A128" s="56"/>
      <c r="B128" t="s" s="57">
        <v>257</v>
      </c>
      <c r="C128" t="s" s="58">
        <f>IF(A128="","",VLOOKUP($A$120,'Declarations'!$A$11:$Y$42,VLOOKUP(A128,'Declarations'!$A$3:$H$10,6,0),0))</f>
      </c>
      <c r="D128" t="s" s="59">
        <f>IF(A128="","",VLOOKUP($A$120,'Declarations'!$A$11:$Y$41,VLOOKUP(A128,'Declarations'!$A$3:$H$10,7,0),0))</f>
      </c>
      <c r="E128" t="s" s="58">
        <f>IF(A128="","",VLOOKUP(A128,'Declarations'!$A$3:$H$10,2,0))</f>
      </c>
      <c r="F128" s="60"/>
      <c r="G128" s="61">
        <v>1</v>
      </c>
      <c r="H128" s="62"/>
      <c r="I128" t="s" s="46">
        <f>IF($A128="","",IF($A128=I$12,$G128,""))</f>
      </c>
      <c r="J128" t="s" s="46">
        <f>IF($A128="","",IF($A128=J$12,$G128,""))</f>
      </c>
      <c r="K128" t="s" s="46">
        <f>IF($A128="","",IF($A128=K$12,$G128,""))</f>
      </c>
      <c r="L128" t="s" s="46">
        <f>IF($A128="","",IF($A128=L$12,$G128,""))</f>
      </c>
      <c r="M128" t="s" s="46">
        <f>IF($A128="","",IF($A128=M$12,$G128,""))</f>
      </c>
      <c r="N128" t="s" s="46">
        <f>IF($A128="","",IF($A128=N$12,$G128,""))</f>
      </c>
      <c r="O128" t="s" s="46">
        <f>IF($A128="","",IF($A128=O$12,$G128,""))</f>
      </c>
      <c r="P128" t="s" s="46">
        <f>IF($A128="","",IF($A128=P$12,$G128,""))</f>
      </c>
      <c r="Q128" s="55">
        <f>36-SUM(I121:P128)</f>
        <v>3</v>
      </c>
    </row>
    <row r="129" ht="14.9" customHeight="1">
      <c r="A129" t="s" s="64">
        <v>97</v>
      </c>
      <c r="B129" s="65"/>
      <c r="C129" t="s" s="65">
        <v>364</v>
      </c>
      <c r="D129" s="69"/>
      <c r="E129" s="69"/>
      <c r="F129" s="71"/>
      <c r="G129" s="69"/>
      <c r="H129" s="70"/>
      <c r="I129" s="55"/>
      <c r="J129" s="55"/>
      <c r="K129" s="55"/>
      <c r="L129" s="55"/>
      <c r="M129" s="55"/>
      <c r="N129" s="55"/>
      <c r="O129" s="55"/>
      <c r="P129" s="55"/>
      <c r="Q129" s="55"/>
    </row>
    <row r="130" ht="14.9" customHeight="1">
      <c r="A130" s="56">
        <v>8</v>
      </c>
      <c r="B130" t="s" s="57">
        <v>244</v>
      </c>
      <c r="C130" t="s" s="58">
        <f>IF(A130="","",VLOOKUP($A$129,'Declarations'!$A$11:$Y$42,VLOOKUP(A130,'Declarations'!$A$3:$H$10,6,0),0))</f>
        <v>100</v>
      </c>
      <c r="D130" t="s" s="59">
        <f>IF(A130="","",VLOOKUP($A$129,'Declarations'!$A$11:$Y$41,VLOOKUP(A130,'Declarations'!$A$3:$H$10,7,0),0))</f>
        <v>271</v>
      </c>
      <c r="E130" t="s" s="58">
        <f>IF(A130="","",VLOOKUP(A130,'Declarations'!$A$3:$H$10,2,0))</f>
        <v>272</v>
      </c>
      <c r="F130" t="s" s="60">
        <v>365</v>
      </c>
      <c r="G130" s="61">
        <v>8</v>
      </c>
      <c r="H130" s="62"/>
      <c r="I130" t="s" s="46">
        <f>IF($A130="","",IF($A130=I$12,$G130,""))</f>
      </c>
      <c r="J130" t="s" s="46">
        <f>IF($A130="","",IF($A130=J$12,$G130,""))</f>
      </c>
      <c r="K130" t="s" s="46">
        <f>IF($A130="","",IF($A130=K$12,$G130,""))</f>
      </c>
      <c r="L130" t="s" s="46">
        <f>IF($A130="","",IF($A130=L$12,$G130,""))</f>
      </c>
      <c r="M130" t="s" s="46">
        <f>IF($A130="","",IF($A130=M$12,$G130,""))</f>
      </c>
      <c r="N130" t="s" s="46">
        <f>IF($A130="","",IF($A130=N$12,$G130,""))</f>
      </c>
      <c r="O130" s="63">
        <f>IF($A130="","",IF($A130=O$12,$G130,""))</f>
        <v>8</v>
      </c>
      <c r="P130" t="s" s="46">
        <f>IF($A130="","",IF($A130=P$12,$G130,""))</f>
      </c>
      <c r="Q130" s="55"/>
    </row>
    <row r="131" ht="14.9" customHeight="1">
      <c r="A131" s="56">
        <v>5</v>
      </c>
      <c r="B131" t="s" s="57">
        <v>246</v>
      </c>
      <c r="C131" t="s" s="58">
        <f>IF(A131="","",VLOOKUP($A$129,'Declarations'!$A$11:$Y$42,VLOOKUP(A131,'Declarations'!$A$3:$H$10,6,0),0))</f>
        <v>98</v>
      </c>
      <c r="D131" t="s" s="59">
        <f>IF(A131="","",VLOOKUP($A$129,'Declarations'!$A$11:$Y$41,VLOOKUP(A131,'Declarations'!$A$3:$H$10,7,0),0))</f>
        <v>273</v>
      </c>
      <c r="E131" t="s" s="58">
        <f>IF(A131="","",VLOOKUP(A131,'Declarations'!$A$3:$H$10,2,0))</f>
        <v>276</v>
      </c>
      <c r="F131" t="s" s="60">
        <v>366</v>
      </c>
      <c r="G131" s="61">
        <v>7</v>
      </c>
      <c r="H131" s="62"/>
      <c r="I131" t="s" s="46">
        <f>IF($A131="","",IF($A131=I$12,$G131,""))</f>
      </c>
      <c r="J131" t="s" s="46">
        <f>IF($A131="","",IF($A131=J$12,$G131,""))</f>
      </c>
      <c r="K131" t="s" s="46">
        <f>IF($A131="","",IF($A131=K$12,$G131,""))</f>
      </c>
      <c r="L131" s="63">
        <f>IF($A131="","",IF($A131=L$12,$G131,""))</f>
        <v>7</v>
      </c>
      <c r="M131" t="s" s="46">
        <f>IF($A131="","",IF($A131=M$12,$G131,""))</f>
      </c>
      <c r="N131" t="s" s="46">
        <f>IF($A131="","",IF($A131=N$12,$G131,""))</f>
      </c>
      <c r="O131" t="s" s="46">
        <f>IF($A131="","",IF($A131=O$12,$G131,""))</f>
      </c>
      <c r="P131" t="s" s="46">
        <f>IF($A131="","",IF($A131=P$12,$G131,""))</f>
      </c>
      <c r="Q131" s="55"/>
    </row>
    <row r="132" ht="14.9" customHeight="1">
      <c r="A132" s="56">
        <v>7</v>
      </c>
      <c r="B132" t="s" s="57">
        <v>248</v>
      </c>
      <c r="C132" t="s" s="58">
        <f>IF(A132="","",VLOOKUP($A$129,'Declarations'!$A$11:$Y$42,VLOOKUP(A132,'Declarations'!$A$3:$H$10,6,0),0))</f>
        <v>99</v>
      </c>
      <c r="D132" t="s" s="59">
        <f>IF(A132="","",VLOOKUP($A$129,'Declarations'!$A$11:$Y$41,VLOOKUP(A132,'Declarations'!$A$3:$H$10,7,0),0))</f>
        <v>273</v>
      </c>
      <c r="E132" t="s" s="58">
        <f>IF(A132="","",VLOOKUP(A132,'Declarations'!$A$3:$H$10,2,0))</f>
        <v>278</v>
      </c>
      <c r="F132" t="s" s="60">
        <v>367</v>
      </c>
      <c r="G132" s="61">
        <v>6</v>
      </c>
      <c r="H132" s="62"/>
      <c r="I132" t="s" s="46">
        <f>IF($A132="","",IF($A132=I$12,$G132,""))</f>
      </c>
      <c r="J132" t="s" s="46">
        <f>IF($A132="","",IF($A132=J$12,$G132,""))</f>
      </c>
      <c r="K132" t="s" s="46">
        <f>IF($A132="","",IF($A132=K$12,$G132,""))</f>
      </c>
      <c r="L132" t="s" s="46">
        <f>IF($A132="","",IF($A132=L$12,$G132,""))</f>
      </c>
      <c r="M132" t="s" s="46">
        <f>IF($A132="","",IF($A132=M$12,$G132,""))</f>
      </c>
      <c r="N132" s="63">
        <f>IF($A132="","",IF($A132=N$12,$G132,""))</f>
        <v>6</v>
      </c>
      <c r="O132" t="s" s="46">
        <f>IF($A132="","",IF($A132=O$12,$G132,""))</f>
      </c>
      <c r="P132" t="s" s="46">
        <f>IF($A132="","",IF($A132=P$12,$G132,""))</f>
      </c>
      <c r="Q132" s="55"/>
    </row>
    <row r="133" ht="14.9" customHeight="1">
      <c r="A133" s="56"/>
      <c r="B133" t="s" s="57">
        <v>250</v>
      </c>
      <c r="C133" t="s" s="58">
        <f>IF(A133="","",VLOOKUP($A$129,'Declarations'!$A$11:$Y$42,VLOOKUP(A133,'Declarations'!$A$3:$H$10,6,0),0))</f>
      </c>
      <c r="D133" t="s" s="59">
        <f>IF(A133="","",VLOOKUP($A$129,'Declarations'!$A$11:$Y$41,VLOOKUP(A133,'Declarations'!$A$3:$H$10,7,0),0))</f>
      </c>
      <c r="E133" t="s" s="58">
        <f>IF(A133="","",VLOOKUP(A133,'Declarations'!$A$3:$H$10,2,0))</f>
      </c>
      <c r="F133" s="60"/>
      <c r="G133" s="61">
        <v>5</v>
      </c>
      <c r="H133" s="62"/>
      <c r="I133" t="s" s="46">
        <f>IF($A133="","",IF($A133=I$12,$G133,""))</f>
      </c>
      <c r="J133" t="s" s="46">
        <f>IF($A133="","",IF($A133=J$12,$G133,""))</f>
      </c>
      <c r="K133" t="s" s="46">
        <f>IF($A133="","",IF($A133=K$12,$G133,""))</f>
      </c>
      <c r="L133" t="s" s="46">
        <f>IF($A133="","",IF($A133=L$12,$G133,""))</f>
      </c>
      <c r="M133" t="s" s="46">
        <f>IF($A133="","",IF($A133=M$12,$G133,""))</f>
      </c>
      <c r="N133" t="s" s="46">
        <f>IF($A133="","",IF($A133=N$12,$G133,""))</f>
      </c>
      <c r="O133" t="s" s="46">
        <f>IF($A133="","",IF($A133=O$12,$G133,""))</f>
      </c>
      <c r="P133" t="s" s="46">
        <f>IF($A133="","",IF($A133=P$12,$G133,""))</f>
      </c>
      <c r="Q133" s="55"/>
    </row>
    <row r="134" ht="14.9" customHeight="1">
      <c r="A134" s="56"/>
      <c r="B134" t="s" s="57">
        <v>252</v>
      </c>
      <c r="C134" t="s" s="58">
        <f>IF(A134="","",VLOOKUP($A$129,'Declarations'!$A$11:$Y$42,VLOOKUP(A134,'Declarations'!$A$3:$H$10,6,0),0))</f>
      </c>
      <c r="D134" t="s" s="59">
        <f>IF(A134="","",VLOOKUP($A$129,'Declarations'!$A$11:$Y$41,VLOOKUP(A134,'Declarations'!$A$3:$H$10,7,0),0))</f>
      </c>
      <c r="E134" t="s" s="58">
        <f>IF(A134="","",VLOOKUP(A134,'Declarations'!$A$3:$H$10,2,0))</f>
      </c>
      <c r="F134" s="60"/>
      <c r="G134" s="61">
        <v>4</v>
      </c>
      <c r="H134" s="62"/>
      <c r="I134" t="s" s="46">
        <f>IF($A134="","",IF($A134=I$12,$G134,""))</f>
      </c>
      <c r="J134" t="s" s="46">
        <f>IF($A134="","",IF($A134=J$12,$G134,""))</f>
      </c>
      <c r="K134" t="s" s="46">
        <f>IF($A134="","",IF($A134=K$12,$G134,""))</f>
      </c>
      <c r="L134" t="s" s="46">
        <f>IF($A134="","",IF($A134=L$12,$G134,""))</f>
      </c>
      <c r="M134" t="s" s="46">
        <f>IF($A134="","",IF($A134=M$12,$G134,""))</f>
      </c>
      <c r="N134" t="s" s="46">
        <f>IF($A134="","",IF($A134=N$12,$G134,""))</f>
      </c>
      <c r="O134" t="s" s="46">
        <f>IF($A134="","",IF($A134=O$12,$G134,""))</f>
      </c>
      <c r="P134" t="s" s="46">
        <f>IF($A134="","",IF($A134=P$12,$G134,""))</f>
      </c>
      <c r="Q134" s="55"/>
    </row>
    <row r="135" ht="14.9" customHeight="1">
      <c r="A135" s="56"/>
      <c r="B135" t="s" s="57">
        <v>254</v>
      </c>
      <c r="C135" t="s" s="58">
        <f>IF(A135="","",VLOOKUP($A$129,'Declarations'!$A$11:$Y$42,VLOOKUP(A135,'Declarations'!$A$3:$H$10,6,0),0))</f>
      </c>
      <c r="D135" t="s" s="59">
        <f>IF(A135="","",VLOOKUP($A$129,'Declarations'!$A$11:$Y$41,VLOOKUP(A135,'Declarations'!$A$3:$H$10,7,0),0))</f>
      </c>
      <c r="E135" t="s" s="58">
        <f>IF(A135="","",VLOOKUP(A135,'Declarations'!$A$3:$H$10,2,0))</f>
      </c>
      <c r="F135" s="60"/>
      <c r="G135" s="61">
        <v>3</v>
      </c>
      <c r="H135" s="62"/>
      <c r="I135" t="s" s="46">
        <f>IF($A135="","",IF($A135=I$12,$G135,""))</f>
      </c>
      <c r="J135" t="s" s="46">
        <f>IF($A135="","",IF($A135=J$12,$G135,""))</f>
      </c>
      <c r="K135" t="s" s="46">
        <f>IF($A135="","",IF($A135=K$12,$G135,""))</f>
      </c>
      <c r="L135" t="s" s="46">
        <f>IF($A135="","",IF($A135=L$12,$G135,""))</f>
      </c>
      <c r="M135" t="s" s="46">
        <f>IF($A135="","",IF($A135=M$12,$G135,""))</f>
      </c>
      <c r="N135" t="s" s="46">
        <f>IF($A135="","",IF($A135=N$12,$G135,""))</f>
      </c>
      <c r="O135" t="s" s="46">
        <f>IF($A135="","",IF($A135=O$12,$G135,""))</f>
      </c>
      <c r="P135" t="s" s="46">
        <f>IF($A135="","",IF($A135=P$12,$G135,""))</f>
      </c>
      <c r="Q135" s="55"/>
    </row>
    <row r="136" ht="14.9" customHeight="1">
      <c r="A136" s="56"/>
      <c r="B136" t="s" s="57">
        <v>255</v>
      </c>
      <c r="C136" t="s" s="58">
        <f>IF(A136="","",VLOOKUP($A$129,'Declarations'!$A$11:$Y$42,VLOOKUP(A136,'Declarations'!$A$3:$H$10,6,0),0))</f>
      </c>
      <c r="D136" t="s" s="59">
        <f>IF(A136="","",VLOOKUP($A$129,'Declarations'!$A$11:$Y$41,VLOOKUP(A136,'Declarations'!$A$3:$H$10,7,0),0))</f>
      </c>
      <c r="E136" t="s" s="58">
        <f>IF(A136="","",VLOOKUP(A136,'Declarations'!$A$3:$H$10,2,0))</f>
      </c>
      <c r="F136" s="60"/>
      <c r="G136" s="61">
        <v>2</v>
      </c>
      <c r="H136" s="62"/>
      <c r="I136" t="s" s="46">
        <f>IF($A136="","",IF($A136=I$12,$G136,""))</f>
      </c>
      <c r="J136" t="s" s="46">
        <f>IF($A136="","",IF($A136=J$12,$G136,""))</f>
      </c>
      <c r="K136" t="s" s="46">
        <f>IF($A136="","",IF($A136=K$12,$G136,""))</f>
      </c>
      <c r="L136" t="s" s="46">
        <f>IF($A136="","",IF($A136=L$12,$G136,""))</f>
      </c>
      <c r="M136" t="s" s="46">
        <f>IF($A136="","",IF($A136=M$12,$G136,""))</f>
      </c>
      <c r="N136" t="s" s="46">
        <f>IF($A136="","",IF($A136=N$12,$G136,""))</f>
      </c>
      <c r="O136" t="s" s="46">
        <f>IF($A136="","",IF($A136=O$12,$G136,""))</f>
      </c>
      <c r="P136" t="s" s="46">
        <f>IF($A136="","",IF($A136=P$12,$G136,""))</f>
      </c>
      <c r="Q136" s="55"/>
    </row>
    <row r="137" ht="14.9" customHeight="1">
      <c r="A137" s="56"/>
      <c r="B137" t="s" s="57">
        <v>257</v>
      </c>
      <c r="C137" t="s" s="58">
        <f>IF(A137="","",VLOOKUP($A$129,'Declarations'!$A$11:$Y$42,VLOOKUP(A137,'Declarations'!$A$3:$H$10,6,0),0))</f>
      </c>
      <c r="D137" t="s" s="59">
        <f>IF(A137="","",VLOOKUP($A$129,'Declarations'!$A$11:$Y$41,VLOOKUP(A137,'Declarations'!$A$3:$H$10,7,0),0))</f>
      </c>
      <c r="E137" t="s" s="58">
        <f>IF(A137="","",VLOOKUP(A137,'Declarations'!$A$3:$H$10,2,0))</f>
      </c>
      <c r="F137" s="60"/>
      <c r="G137" s="61">
        <v>1</v>
      </c>
      <c r="H137" s="62"/>
      <c r="I137" t="s" s="46">
        <f>IF($A137="","",IF($A137=I$12,$G137,""))</f>
      </c>
      <c r="J137" t="s" s="46">
        <f>IF($A137="","",IF($A137=J$12,$G137,""))</f>
      </c>
      <c r="K137" t="s" s="46">
        <f>IF($A137="","",IF($A137=K$12,$G137,""))</f>
      </c>
      <c r="L137" t="s" s="46">
        <f>IF($A137="","",IF($A137=L$12,$G137,""))</f>
      </c>
      <c r="M137" t="s" s="46">
        <f>IF($A137="","",IF($A137=M$12,$G137,""))</f>
      </c>
      <c r="N137" t="s" s="46">
        <f>IF($A137="","",IF($A137=N$12,$G137,""))</f>
      </c>
      <c r="O137" t="s" s="46">
        <f>IF($A137="","",IF($A137=O$12,$G137,""))</f>
      </c>
      <c r="P137" t="s" s="46">
        <f>IF($A137="","",IF($A137=P$12,$G137,""))</f>
      </c>
      <c r="Q137" s="55">
        <f>36-SUM(I130:P137)</f>
        <v>15</v>
      </c>
    </row>
    <row r="138" ht="14.9" customHeight="1">
      <c r="A138" t="s" s="64">
        <v>102</v>
      </c>
      <c r="B138" s="65"/>
      <c r="C138" t="s" s="65">
        <v>368</v>
      </c>
      <c r="D138" s="69"/>
      <c r="E138" s="69"/>
      <c r="F138" s="71"/>
      <c r="G138" s="69"/>
      <c r="H138" s="70"/>
      <c r="I138" s="55"/>
      <c r="J138" s="55"/>
      <c r="K138" s="55"/>
      <c r="L138" s="55"/>
      <c r="M138" s="55"/>
      <c r="N138" s="55"/>
      <c r="O138" s="55"/>
      <c r="P138" s="55"/>
      <c r="Q138" s="55"/>
    </row>
    <row r="139" ht="14.9" customHeight="1">
      <c r="A139" s="56">
        <v>9</v>
      </c>
      <c r="B139" t="s" s="57">
        <v>244</v>
      </c>
      <c r="C139" t="s" s="58">
        <f>IF(A139="","",VLOOKUP($A$138,'Declarations'!$A$11:$Y$42,VLOOKUP(A139,'Declarations'!$A$3:$H$10,6,0),0))</f>
        <v>106</v>
      </c>
      <c r="D139" t="s" s="59">
        <f>IF(A139="","",VLOOKUP($A$138,'Declarations'!$A$11:$Y$41,VLOOKUP(A139,'Declarations'!$A$3:$H$10,7,0),0))</f>
        <v>282</v>
      </c>
      <c r="E139" t="s" s="58">
        <f>IF(A139="","",VLOOKUP(A139,'Declarations'!$A$3:$H$10,2,0))</f>
        <v>274</v>
      </c>
      <c r="F139" t="s" s="60">
        <v>369</v>
      </c>
      <c r="G139" s="61">
        <v>8</v>
      </c>
      <c r="H139" s="62"/>
      <c r="I139" t="s" s="46">
        <f>IF($A139="","",IF($A139=I$12,$G139,""))</f>
      </c>
      <c r="J139" t="s" s="46">
        <f>IF($A139="","",IF($A139=J$12,$G139,""))</f>
      </c>
      <c r="K139" t="s" s="46">
        <f>IF($A139="","",IF($A139=K$12,$G139,""))</f>
      </c>
      <c r="L139" t="s" s="46">
        <f>IF($A139="","",IF($A139=L$12,$G139,""))</f>
      </c>
      <c r="M139" t="s" s="46">
        <f>IF($A139="","",IF($A139=M$12,$G139,""))</f>
      </c>
      <c r="N139" t="s" s="46">
        <f>IF($A139="","",IF($A139=N$12,$G139,""))</f>
      </c>
      <c r="O139" t="s" s="46">
        <f>IF($A139="","",IF($A139=O$12,$G139,""))</f>
      </c>
      <c r="P139" s="63">
        <f>IF($A139="","",IF($A139=P$12,$G139,""))</f>
        <v>8</v>
      </c>
      <c r="Q139" s="55"/>
    </row>
    <row r="140" ht="14.9" customHeight="1">
      <c r="A140" s="56">
        <v>4</v>
      </c>
      <c r="B140" t="s" s="57">
        <v>246</v>
      </c>
      <c r="C140" t="s" s="58">
        <f>IF(A140="","",VLOOKUP($A$138,'Declarations'!$A$11:$Y$42,VLOOKUP(A140,'Declarations'!$A$3:$H$10,6,0),0))</f>
        <v>103</v>
      </c>
      <c r="D140" t="s" s="59">
        <f>IF(A140="","",VLOOKUP($A$138,'Declarations'!$A$11:$Y$41,VLOOKUP(A140,'Declarations'!$A$3:$H$10,7,0),0))</f>
        <v>292</v>
      </c>
      <c r="E140" t="s" s="58">
        <f>IF(A140="","",VLOOKUP(A140,'Declarations'!$A$3:$H$10,2,0))</f>
        <v>269</v>
      </c>
      <c r="F140" t="s" s="60">
        <v>370</v>
      </c>
      <c r="G140" s="61">
        <v>7</v>
      </c>
      <c r="H140" s="62"/>
      <c r="I140" t="s" s="46">
        <f>IF($A140="","",IF($A140=I$12,$G140,""))</f>
      </c>
      <c r="J140" t="s" s="46">
        <f>IF($A140="","",IF($A140=J$12,$G140,""))</f>
      </c>
      <c r="K140" s="63">
        <f>IF($A140="","",IF($A140=K$12,$G140,""))</f>
        <v>7</v>
      </c>
      <c r="L140" t="s" s="46">
        <f>IF($A140="","",IF($A140=L$12,$G140,""))</f>
      </c>
      <c r="M140" t="s" s="46">
        <f>IF($A140="","",IF($A140=M$12,$G140,""))</f>
      </c>
      <c r="N140" t="s" s="46">
        <f>IF($A140="","",IF($A140=N$12,$G140,""))</f>
      </c>
      <c r="O140" t="s" s="46">
        <f>IF($A140="","",IF($A140=O$12,$G140,""))</f>
      </c>
      <c r="P140" t="s" s="46">
        <f>IF($A140="","",IF($A140=P$12,$G140,""))</f>
      </c>
      <c r="Q140" s="55"/>
    </row>
    <row r="141" ht="14.9" customHeight="1">
      <c r="A141" s="56">
        <v>8</v>
      </c>
      <c r="B141" t="s" s="57">
        <v>248</v>
      </c>
      <c r="C141" t="s" s="58">
        <f>IF(A141="","",VLOOKUP($A$138,'Declarations'!$A$11:$Y$42,VLOOKUP(A141,'Declarations'!$A$3:$H$10,6,0),0))</f>
        <v>105</v>
      </c>
      <c r="D141" t="s" s="59">
        <f>IF(A141="","",VLOOKUP($A$138,'Declarations'!$A$11:$Y$41,VLOOKUP(A141,'Declarations'!$A$3:$H$10,7,0),0))</f>
        <v>282</v>
      </c>
      <c r="E141" t="s" s="58">
        <f>IF(A141="","",VLOOKUP(A141,'Declarations'!$A$3:$H$10,2,0))</f>
        <v>272</v>
      </c>
      <c r="F141" t="s" s="60">
        <v>371</v>
      </c>
      <c r="G141" s="61">
        <v>6</v>
      </c>
      <c r="H141" s="62"/>
      <c r="I141" t="s" s="46">
        <f>IF($A141="","",IF($A141=I$12,$G141,""))</f>
      </c>
      <c r="J141" t="s" s="46">
        <f>IF($A141="","",IF($A141=J$12,$G141,""))</f>
      </c>
      <c r="K141" t="s" s="46">
        <f>IF($A141="","",IF($A141=K$12,$G141,""))</f>
      </c>
      <c r="L141" t="s" s="46">
        <f>IF($A141="","",IF($A141=L$12,$G141,""))</f>
      </c>
      <c r="M141" t="s" s="46">
        <f>IF($A141="","",IF($A141=M$12,$G141,""))</f>
      </c>
      <c r="N141" t="s" s="46">
        <f>IF($A141="","",IF($A141=N$12,$G141,""))</f>
      </c>
      <c r="O141" s="63">
        <f>IF($A141="","",IF($A141=O$12,$G141,""))</f>
        <v>6</v>
      </c>
      <c r="P141" t="s" s="46">
        <f>IF($A141="","",IF($A141=P$12,$G141,""))</f>
      </c>
      <c r="Q141" s="55"/>
    </row>
    <row r="142" ht="14.9" customHeight="1">
      <c r="A142" s="56"/>
      <c r="B142" t="s" s="57">
        <v>250</v>
      </c>
      <c r="C142" t="s" s="58">
        <f>IF(A142="","",VLOOKUP($A$138,'Declarations'!$A$11:$Y$42,VLOOKUP(A142,'Declarations'!$A$3:$H$10,6,0),0))</f>
      </c>
      <c r="D142" t="s" s="59">
        <f>IF(A142="","",VLOOKUP($A$138,'Declarations'!$A$11:$Y$41,VLOOKUP(A142,'Declarations'!$A$3:$H$10,7,0),0))</f>
      </c>
      <c r="E142" t="s" s="58">
        <f>IF(A142="","",VLOOKUP(A142,'Declarations'!$A$3:$H$10,2,0))</f>
      </c>
      <c r="F142" s="60"/>
      <c r="G142" s="61">
        <v>5</v>
      </c>
      <c r="H142" s="62"/>
      <c r="I142" t="s" s="46">
        <f>IF($A142="","",IF($A142=I$12,$G142,""))</f>
      </c>
      <c r="J142" t="s" s="46">
        <f>IF($A142="","",IF($A142=J$12,$G142,""))</f>
      </c>
      <c r="K142" t="s" s="46">
        <f>IF($A142="","",IF($A142=K$12,$G142,""))</f>
      </c>
      <c r="L142" t="s" s="46">
        <f>IF($A142="","",IF($A142=L$12,$G142,""))</f>
      </c>
      <c r="M142" t="s" s="46">
        <f>IF($A142="","",IF($A142=M$12,$G142,""))</f>
      </c>
      <c r="N142" t="s" s="46">
        <f>IF($A142="","",IF($A142=N$12,$G142,""))</f>
      </c>
      <c r="O142" t="s" s="46">
        <f>IF($A142="","",IF($A142=O$12,$G142,""))</f>
      </c>
      <c r="P142" t="s" s="46">
        <f>IF($A142="","",IF($A142=P$12,$G142,""))</f>
      </c>
      <c r="Q142" s="55"/>
    </row>
    <row r="143" ht="14.9" customHeight="1">
      <c r="A143" s="56"/>
      <c r="B143" t="s" s="57">
        <v>252</v>
      </c>
      <c r="C143" t="s" s="58">
        <f>IF(A143="","",VLOOKUP($A$138,'Declarations'!$A$11:$Y$42,VLOOKUP(A143,'Declarations'!$A$3:$H$10,6,0),0))</f>
      </c>
      <c r="D143" t="s" s="59">
        <f>IF(A143="","",VLOOKUP($A$138,'Declarations'!$A$11:$Y$41,VLOOKUP(A143,'Declarations'!$A$3:$H$10,7,0),0))</f>
      </c>
      <c r="E143" t="s" s="58">
        <f>IF(A143="","",VLOOKUP(A143,'Declarations'!$A$3:$H$10,2,0))</f>
      </c>
      <c r="F143" s="60"/>
      <c r="G143" s="61">
        <v>4</v>
      </c>
      <c r="H143" s="62"/>
      <c r="I143" t="s" s="46">
        <f>IF($A143="","",IF($A143=I$12,$G143,""))</f>
      </c>
      <c r="J143" t="s" s="46">
        <f>IF($A143="","",IF($A143=J$12,$G143,""))</f>
      </c>
      <c r="K143" t="s" s="46">
        <f>IF($A143="","",IF($A143=K$12,$G143,""))</f>
      </c>
      <c r="L143" t="s" s="46">
        <f>IF($A143="","",IF($A143=L$12,$G143,""))</f>
      </c>
      <c r="M143" t="s" s="46">
        <f>IF($A143="","",IF($A143=M$12,$G143,""))</f>
      </c>
      <c r="N143" t="s" s="46">
        <f>IF($A143="","",IF($A143=N$12,$G143,""))</f>
      </c>
      <c r="O143" t="s" s="46">
        <f>IF($A143="","",IF($A143=O$12,$G143,""))</f>
      </c>
      <c r="P143" t="s" s="46">
        <f>IF($A143="","",IF($A143=P$12,$G143,""))</f>
      </c>
      <c r="Q143" s="55"/>
    </row>
    <row r="144" ht="14.9" customHeight="1">
      <c r="A144" s="56"/>
      <c r="B144" t="s" s="57">
        <v>254</v>
      </c>
      <c r="C144" t="s" s="58">
        <f>IF(A144="","",VLOOKUP($A$138,'Declarations'!$A$11:$Y$42,VLOOKUP(A144,'Declarations'!$A$3:$H$10,6,0),0))</f>
      </c>
      <c r="D144" t="s" s="59">
        <f>IF(A144="","",VLOOKUP($A$138,'Declarations'!$A$11:$Y$41,VLOOKUP(A144,'Declarations'!$A$3:$H$10,7,0),0))</f>
      </c>
      <c r="E144" t="s" s="58">
        <f>IF(A144="","",VLOOKUP(A144,'Declarations'!$A$3:$H$10,2,0))</f>
      </c>
      <c r="F144" s="60"/>
      <c r="G144" s="61">
        <v>3</v>
      </c>
      <c r="H144" s="62"/>
      <c r="I144" t="s" s="46">
        <f>IF($A144="","",IF($A144=I$12,$G144,""))</f>
      </c>
      <c r="J144" t="s" s="46">
        <f>IF($A144="","",IF($A144=J$12,$G144,""))</f>
      </c>
      <c r="K144" t="s" s="46">
        <f>IF($A144="","",IF($A144=K$12,$G144,""))</f>
      </c>
      <c r="L144" t="s" s="46">
        <f>IF($A144="","",IF($A144=L$12,$G144,""))</f>
      </c>
      <c r="M144" t="s" s="46">
        <f>IF($A144="","",IF($A144=M$12,$G144,""))</f>
      </c>
      <c r="N144" t="s" s="46">
        <f>IF($A144="","",IF($A144=N$12,$G144,""))</f>
      </c>
      <c r="O144" t="s" s="46">
        <f>IF($A144="","",IF($A144=O$12,$G144,""))</f>
      </c>
      <c r="P144" t="s" s="46">
        <f>IF($A144="","",IF($A144=P$12,$G144,""))</f>
      </c>
      <c r="Q144" s="55"/>
    </row>
    <row r="145" ht="14.9" customHeight="1">
      <c r="A145" s="56"/>
      <c r="B145" t="s" s="57">
        <v>255</v>
      </c>
      <c r="C145" t="s" s="58">
        <f>IF(A145="","",VLOOKUP($A$138,'Declarations'!$A$11:$Y$42,VLOOKUP(A145,'Declarations'!$A$3:$H$10,6,0),0))</f>
      </c>
      <c r="D145" t="s" s="59">
        <f>IF(A145="","",VLOOKUP($A$138,'Declarations'!$A$11:$Y$41,VLOOKUP(A145,'Declarations'!$A$3:$H$10,7,0),0))</f>
      </c>
      <c r="E145" t="s" s="58">
        <f>IF(A145="","",VLOOKUP(A145,'Declarations'!$A$3:$H$10,2,0))</f>
      </c>
      <c r="F145" s="60"/>
      <c r="G145" s="61">
        <v>2</v>
      </c>
      <c r="H145" s="62"/>
      <c r="I145" t="s" s="46">
        <f>IF($A145="","",IF($A145=I$12,$G145,""))</f>
      </c>
      <c r="J145" t="s" s="46">
        <f>IF($A145="","",IF($A145=J$12,$G145,""))</f>
      </c>
      <c r="K145" t="s" s="46">
        <f>IF($A145="","",IF($A145=K$12,$G145,""))</f>
      </c>
      <c r="L145" t="s" s="46">
        <f>IF($A145="","",IF($A145=L$12,$G145,""))</f>
      </c>
      <c r="M145" t="s" s="46">
        <f>IF($A145="","",IF($A145=M$12,$G145,""))</f>
      </c>
      <c r="N145" t="s" s="46">
        <f>IF($A145="","",IF($A145=N$12,$G145,""))</f>
      </c>
      <c r="O145" t="s" s="46">
        <f>IF($A145="","",IF($A145=O$12,$G145,""))</f>
      </c>
      <c r="P145" t="s" s="46">
        <f>IF($A145="","",IF($A145=P$12,$G145,""))</f>
      </c>
      <c r="Q145" s="55"/>
    </row>
    <row r="146" ht="14.9" customHeight="1">
      <c r="A146" s="56"/>
      <c r="B146" t="s" s="57">
        <v>257</v>
      </c>
      <c r="C146" t="s" s="58">
        <f>IF(A146="","",VLOOKUP($A$138,'Declarations'!$A$11:$Y$42,VLOOKUP(A146,'Declarations'!$A$3:$H$10,6,0),0))</f>
      </c>
      <c r="D146" t="s" s="59">
        <f>IF(A146="","",VLOOKUP($A$138,'Declarations'!$A$11:$Y$41,VLOOKUP(A146,'Declarations'!$A$3:$H$10,7,0),0))</f>
      </c>
      <c r="E146" t="s" s="58">
        <f>IF(A146="","",VLOOKUP(A146,'Declarations'!$A$3:$H$10,2,0))</f>
      </c>
      <c r="F146" s="60"/>
      <c r="G146" s="61">
        <v>1</v>
      </c>
      <c r="H146" s="62"/>
      <c r="I146" t="s" s="46">
        <f>IF($A146="","",IF($A146=I$12,$G146,""))</f>
      </c>
      <c r="J146" t="s" s="46">
        <f>IF($A146="","",IF($A146=J$12,$G146,""))</f>
      </c>
      <c r="K146" t="s" s="46">
        <f>IF($A146="","",IF($A146=K$12,$G146,""))</f>
      </c>
      <c r="L146" t="s" s="46">
        <f>IF($A146="","",IF($A146=L$12,$G146,""))</f>
      </c>
      <c r="M146" t="s" s="46">
        <f>IF($A146="","",IF($A146=M$12,$G146,""))</f>
      </c>
      <c r="N146" t="s" s="46">
        <f>IF($A146="","",IF($A146=N$12,$G146,""))</f>
      </c>
      <c r="O146" t="s" s="46">
        <f>IF($A146="","",IF($A146=O$12,$G146,""))</f>
      </c>
      <c r="P146" t="s" s="46">
        <f>IF($A146="","",IF($A146=P$12,$G146,""))</f>
      </c>
      <c r="Q146" s="55">
        <f>36-SUM(I139:P146)</f>
        <v>15</v>
      </c>
    </row>
    <row r="147" ht="14.9" customHeight="1">
      <c r="A147" t="s" s="64">
        <v>107</v>
      </c>
      <c r="B147" s="65"/>
      <c r="C147" t="s" s="65">
        <v>372</v>
      </c>
      <c r="D147" s="69"/>
      <c r="E147" s="69"/>
      <c r="F147" s="71"/>
      <c r="G147" s="69"/>
      <c r="H147" s="70"/>
      <c r="I147" s="55"/>
      <c r="J147" s="55"/>
      <c r="K147" s="55"/>
      <c r="L147" s="55"/>
      <c r="M147" s="55"/>
      <c r="N147" s="55"/>
      <c r="O147" s="55"/>
      <c r="P147" s="55"/>
      <c r="Q147" s="55"/>
    </row>
    <row r="148" ht="14.9" customHeight="1">
      <c r="A148" s="56">
        <v>5</v>
      </c>
      <c r="B148" t="s" s="57">
        <v>244</v>
      </c>
      <c r="C148" t="s" s="58">
        <f>IF(A148="","",VLOOKUP($A$147,'Declarations'!$A$11:$Y$42,VLOOKUP(A148,'Declarations'!$A$3:$H$10,6,0),0))</f>
        <v>109</v>
      </c>
      <c r="D148" t="s" s="59">
        <f>IF(A148="","",VLOOKUP($A$147,'Declarations'!$A$11:$Y$41,VLOOKUP(A148,'Declarations'!$A$3:$H$10,7,0),0))</f>
        <v>304</v>
      </c>
      <c r="E148" t="s" s="58">
        <f>IF(A148="","",VLOOKUP(A148,'Declarations'!$A$3:$H$10,2,0))</f>
        <v>276</v>
      </c>
      <c r="F148" t="s" s="60">
        <v>373</v>
      </c>
      <c r="G148" s="61">
        <v>8</v>
      </c>
      <c r="H148" s="62"/>
      <c r="I148" t="s" s="46">
        <f>IF($A148="","",IF($A148=I$12,$G148,""))</f>
      </c>
      <c r="J148" t="s" s="46">
        <f>IF($A148="","",IF($A148=J$12,$G148,""))</f>
      </c>
      <c r="K148" t="s" s="46">
        <f>IF($A148="","",IF($A148=K$12,$G148,""))</f>
      </c>
      <c r="L148" s="63">
        <f>IF($A148="","",IF($A148=L$12,$G148,""))</f>
        <v>8</v>
      </c>
      <c r="M148" t="s" s="46">
        <f>IF($A148="","",IF($A148=M$12,$G148,""))</f>
      </c>
      <c r="N148" t="s" s="46">
        <f>IF($A148="","",IF($A148=N$12,$G148,""))</f>
      </c>
      <c r="O148" t="s" s="46">
        <f>IF($A148="","",IF($A148=O$12,$G148,""))</f>
      </c>
      <c r="P148" t="s" s="46">
        <f>IF($A148="","",IF($A148=P$12,$G148,""))</f>
      </c>
      <c r="Q148" s="55"/>
    </row>
    <row r="149" ht="14.9" customHeight="1">
      <c r="A149" s="56">
        <v>4</v>
      </c>
      <c r="B149" t="s" s="57">
        <v>246</v>
      </c>
      <c r="C149" t="s" s="58">
        <f>IF(A149="","",VLOOKUP($A$147,'Declarations'!$A$11:$Y$42,VLOOKUP(A149,'Declarations'!$A$3:$H$10,6,0),0))</f>
        <v>108</v>
      </c>
      <c r="D149" t="s" s="59">
        <f>IF(A149="","",VLOOKUP($A$147,'Declarations'!$A$11:$Y$41,VLOOKUP(A149,'Declarations'!$A$3:$H$10,7,0),0))</f>
        <v>292</v>
      </c>
      <c r="E149" t="s" s="58">
        <f>IF(A149="","",VLOOKUP(A149,'Declarations'!$A$3:$H$10,2,0))</f>
        <v>269</v>
      </c>
      <c r="F149" t="s" s="60">
        <v>374</v>
      </c>
      <c r="G149" s="61">
        <v>7</v>
      </c>
      <c r="H149" s="62"/>
      <c r="I149" t="s" s="46">
        <f>IF($A149="","",IF($A149=I$12,$G149,""))</f>
      </c>
      <c r="J149" t="s" s="46">
        <f>IF($A149="","",IF($A149=J$12,$G149,""))</f>
      </c>
      <c r="K149" s="63">
        <f>IF($A149="","",IF($A149=K$12,$G149,""))</f>
        <v>7</v>
      </c>
      <c r="L149" t="s" s="46">
        <f>IF($A149="","",IF($A149=L$12,$G149,""))</f>
      </c>
      <c r="M149" t="s" s="46">
        <f>IF($A149="","",IF($A149=M$12,$G149,""))</f>
      </c>
      <c r="N149" t="s" s="46">
        <f>IF($A149="","",IF($A149=N$12,$G149,""))</f>
      </c>
      <c r="O149" t="s" s="46">
        <f>IF($A149="","",IF($A149=O$12,$G149,""))</f>
      </c>
      <c r="P149" t="s" s="46">
        <f>IF($A149="","",IF($A149=P$12,$G149,""))</f>
      </c>
      <c r="Q149" s="55"/>
    </row>
    <row r="150" ht="14.9" customHeight="1">
      <c r="A150" s="56">
        <v>6</v>
      </c>
      <c r="B150" t="s" s="57">
        <v>248</v>
      </c>
      <c r="C150" t="s" s="58">
        <f>IF(A150="","",VLOOKUP($A$147,'Declarations'!$A$11:$Y$42,VLOOKUP(A150,'Declarations'!$A$3:$H$10,6,0),0))</f>
        <v>110</v>
      </c>
      <c r="D150" t="s" s="59">
        <f>IF(A150="","",VLOOKUP($A$147,'Declarations'!$A$11:$Y$41,VLOOKUP(A150,'Declarations'!$A$3:$H$10,7,0),0))</f>
        <v>292</v>
      </c>
      <c r="E150" t="s" s="58">
        <f>IF(A150="","",VLOOKUP(A150,'Declarations'!$A$3:$H$10,2,0))</f>
        <v>283</v>
      </c>
      <c r="F150" t="s" s="60">
        <v>375</v>
      </c>
      <c r="G150" s="61">
        <v>6</v>
      </c>
      <c r="H150" s="62"/>
      <c r="I150" t="s" s="46">
        <f>IF($A150="","",IF($A150=I$12,$G150,""))</f>
      </c>
      <c r="J150" t="s" s="46">
        <f>IF($A150="","",IF($A150=J$12,$G150,""))</f>
      </c>
      <c r="K150" t="s" s="46">
        <f>IF($A150="","",IF($A150=K$12,$G150,""))</f>
      </c>
      <c r="L150" t="s" s="46">
        <f>IF($A150="","",IF($A150=L$12,$G150,""))</f>
      </c>
      <c r="M150" s="63">
        <f>IF($A150="","",IF($A150=M$12,$G150,""))</f>
        <v>6</v>
      </c>
      <c r="N150" t="s" s="46">
        <f>IF($A150="","",IF($A150=N$12,$G150,""))</f>
      </c>
      <c r="O150" t="s" s="46">
        <f>IF($A150="","",IF($A150=O$12,$G150,""))</f>
      </c>
      <c r="P150" t="s" s="46">
        <f>IF($A150="","",IF($A150=P$12,$G150,""))</f>
      </c>
      <c r="Q150" s="55"/>
    </row>
    <row r="151" ht="14.9" customHeight="1">
      <c r="A151" s="56">
        <v>8</v>
      </c>
      <c r="B151" t="s" s="57">
        <v>250</v>
      </c>
      <c r="C151" t="s" s="58">
        <f>IF(A151="","",VLOOKUP($A$147,'Declarations'!$A$11:$Y$42,VLOOKUP(A151,'Declarations'!$A$3:$H$10,6,0),0))</f>
        <v>111</v>
      </c>
      <c r="D151" t="s" s="59">
        <f>IF(A151="","",VLOOKUP($A$147,'Declarations'!$A$11:$Y$41,VLOOKUP(A151,'Declarations'!$A$3:$H$10,7,0),0))</f>
        <v>292</v>
      </c>
      <c r="E151" t="s" s="58">
        <f>IF(A151="","",VLOOKUP(A151,'Declarations'!$A$3:$H$10,2,0))</f>
        <v>272</v>
      </c>
      <c r="F151" t="s" s="60">
        <v>376</v>
      </c>
      <c r="G151" s="61">
        <v>5</v>
      </c>
      <c r="H151" s="62"/>
      <c r="I151" t="s" s="46">
        <f>IF($A151="","",IF($A151=I$12,$G151,""))</f>
      </c>
      <c r="J151" t="s" s="46">
        <f>IF($A151="","",IF($A151=J$12,$G151,""))</f>
      </c>
      <c r="K151" t="s" s="46">
        <f>IF($A151="","",IF($A151=K$12,$G151,""))</f>
      </c>
      <c r="L151" t="s" s="46">
        <f>IF($A151="","",IF($A151=L$12,$G151,""))</f>
      </c>
      <c r="M151" t="s" s="46">
        <f>IF($A151="","",IF($A151=M$12,$G151,""))</f>
      </c>
      <c r="N151" t="s" s="46">
        <f>IF($A151="","",IF($A151=N$12,$G151,""))</f>
      </c>
      <c r="O151" s="63">
        <f>IF($A151="","",IF($A151=O$12,$G151,""))</f>
        <v>5</v>
      </c>
      <c r="P151" t="s" s="46">
        <f>IF($A151="","",IF($A151=P$12,$G151,""))</f>
      </c>
      <c r="Q151" s="55"/>
    </row>
    <row r="152" ht="14.9" customHeight="1">
      <c r="A152" s="56"/>
      <c r="B152" t="s" s="57">
        <v>252</v>
      </c>
      <c r="C152" t="s" s="58">
        <f>IF(A152="","",VLOOKUP($A$147,'Declarations'!$A$11:$Y$42,VLOOKUP(A152,'Declarations'!$A$3:$H$10,6,0),0))</f>
      </c>
      <c r="D152" t="s" s="59">
        <f>IF(A152="","",VLOOKUP($A$147,'Declarations'!$A$11:$Y$41,VLOOKUP(A152,'Declarations'!$A$3:$H$10,7,0),0))</f>
      </c>
      <c r="E152" t="s" s="58">
        <f>IF(A152="","",VLOOKUP(A152,'Declarations'!$A$3:$H$10,2,0))</f>
      </c>
      <c r="F152" s="60"/>
      <c r="G152" s="61">
        <v>4</v>
      </c>
      <c r="H152" s="62"/>
      <c r="I152" t="s" s="46">
        <f>IF($A152="","",IF($A152=I$12,$G152,""))</f>
      </c>
      <c r="J152" t="s" s="46">
        <f>IF($A152="","",IF($A152=J$12,$G152,""))</f>
      </c>
      <c r="K152" t="s" s="46">
        <f>IF($A152="","",IF($A152=K$12,$G152,""))</f>
      </c>
      <c r="L152" t="s" s="46">
        <f>IF($A152="","",IF($A152=L$12,$G152,""))</f>
      </c>
      <c r="M152" t="s" s="46">
        <f>IF($A152="","",IF($A152=M$12,$G152,""))</f>
      </c>
      <c r="N152" t="s" s="46">
        <f>IF($A152="","",IF($A152=N$12,$G152,""))</f>
      </c>
      <c r="O152" t="s" s="46">
        <f>IF($A152="","",IF($A152=O$12,$G152,""))</f>
      </c>
      <c r="P152" t="s" s="46">
        <f>IF($A152="","",IF($A152=P$12,$G152,""))</f>
      </c>
      <c r="Q152" s="55"/>
    </row>
    <row r="153" ht="14.9" customHeight="1">
      <c r="A153" s="56"/>
      <c r="B153" t="s" s="57">
        <v>254</v>
      </c>
      <c r="C153" t="s" s="58">
        <f>IF(A153="","",VLOOKUP($A$147,'Declarations'!$A$11:$Y$42,VLOOKUP(A153,'Declarations'!$A$3:$H$10,6,0),0))</f>
      </c>
      <c r="D153" t="s" s="59">
        <f>IF(A153="","",VLOOKUP($A$147,'Declarations'!$A$11:$Y$41,VLOOKUP(A153,'Declarations'!$A$3:$H$10,7,0),0))</f>
      </c>
      <c r="E153" t="s" s="58">
        <f>IF(A153="","",VLOOKUP(A153,'Declarations'!$A$3:$H$10,2,0))</f>
      </c>
      <c r="F153" s="60"/>
      <c r="G153" s="61">
        <v>3</v>
      </c>
      <c r="H153" s="62"/>
      <c r="I153" t="s" s="46">
        <f>IF($A153="","",IF($A153=I$12,$G153,""))</f>
      </c>
      <c r="J153" t="s" s="46">
        <f>IF($A153="","",IF($A153=J$12,$G153,""))</f>
      </c>
      <c r="K153" t="s" s="46">
        <f>IF($A153="","",IF($A153=K$12,$G153,""))</f>
      </c>
      <c r="L153" t="s" s="46">
        <f>IF($A153="","",IF($A153=L$12,$G153,""))</f>
      </c>
      <c r="M153" t="s" s="46">
        <f>IF($A153="","",IF($A153=M$12,$G153,""))</f>
      </c>
      <c r="N153" t="s" s="46">
        <f>IF($A153="","",IF($A153=N$12,$G153,""))</f>
      </c>
      <c r="O153" t="s" s="46">
        <f>IF($A153="","",IF($A153=O$12,$G153,""))</f>
      </c>
      <c r="P153" t="s" s="46">
        <f>IF($A153="","",IF($A153=P$12,$G153,""))</f>
      </c>
      <c r="Q153" s="55"/>
    </row>
    <row r="154" ht="14.9" customHeight="1">
      <c r="A154" s="56"/>
      <c r="B154" t="s" s="57">
        <v>255</v>
      </c>
      <c r="C154" t="s" s="58">
        <f>IF(A154="","",VLOOKUP($A$147,'Declarations'!$A$11:$Y$42,VLOOKUP(A154,'Declarations'!$A$3:$H$10,6,0),0))</f>
      </c>
      <c r="D154" t="s" s="59">
        <f>IF(A154="","",VLOOKUP($A$147,'Declarations'!$A$11:$Y$41,VLOOKUP(A154,'Declarations'!$A$3:$H$10,7,0),0))</f>
      </c>
      <c r="E154" t="s" s="58">
        <f>IF(A154="","",VLOOKUP(A154,'Declarations'!$A$3:$H$10,2,0))</f>
      </c>
      <c r="F154" s="60"/>
      <c r="G154" s="61">
        <v>2</v>
      </c>
      <c r="H154" s="62"/>
      <c r="I154" t="s" s="46">
        <f>IF($A154="","",IF($A154=I$12,$G154,""))</f>
      </c>
      <c r="J154" t="s" s="46">
        <f>IF($A154="","",IF($A154=J$12,$G154,""))</f>
      </c>
      <c r="K154" t="s" s="46">
        <f>IF($A154="","",IF($A154=K$12,$G154,""))</f>
      </c>
      <c r="L154" t="s" s="46">
        <f>IF($A154="","",IF($A154=L$12,$G154,""))</f>
      </c>
      <c r="M154" t="s" s="46">
        <f>IF($A154="","",IF($A154=M$12,$G154,""))</f>
      </c>
      <c r="N154" t="s" s="46">
        <f>IF($A154="","",IF($A154=N$12,$G154,""))</f>
      </c>
      <c r="O154" t="s" s="46">
        <f>IF($A154="","",IF($A154=O$12,$G154,""))</f>
      </c>
      <c r="P154" t="s" s="46">
        <f>IF($A154="","",IF($A154=P$12,$G154,""))</f>
      </c>
      <c r="Q154" s="55"/>
    </row>
    <row r="155" ht="14.9" customHeight="1">
      <c r="A155" s="56"/>
      <c r="B155" t="s" s="57">
        <v>257</v>
      </c>
      <c r="C155" t="s" s="58">
        <f>IF(A155="","",VLOOKUP($A$147,'Declarations'!$A$11:$Y$42,VLOOKUP(A155,'Declarations'!$A$3:$H$10,6,0),0))</f>
      </c>
      <c r="D155" t="s" s="59">
        <f>IF(A155="","",VLOOKUP($A$147,'Declarations'!$A$11:$Y$41,VLOOKUP(A155,'Declarations'!$A$3:$H$10,7,0),0))</f>
      </c>
      <c r="E155" t="s" s="58">
        <f>IF(A155="","",VLOOKUP(A155,'Declarations'!$A$3:$H$10,2,0))</f>
      </c>
      <c r="F155" s="60"/>
      <c r="G155" s="61">
        <v>1</v>
      </c>
      <c r="H155" s="62"/>
      <c r="I155" t="s" s="46">
        <f>IF($A155="","",IF($A155=I$12,$G155,""))</f>
      </c>
      <c r="J155" t="s" s="46">
        <f>IF($A155="","",IF($A155=J$12,$G155,""))</f>
      </c>
      <c r="K155" t="s" s="46">
        <f>IF($A155="","",IF($A155=K$12,$G155,""))</f>
      </c>
      <c r="L155" t="s" s="46">
        <f>IF($A155="","",IF($A155=L$12,$G155,""))</f>
      </c>
      <c r="M155" t="s" s="46">
        <f>IF($A155="","",IF($A155=M$12,$G155,""))</f>
      </c>
      <c r="N155" t="s" s="46">
        <f>IF($A155="","",IF($A155=N$12,$G155,""))</f>
      </c>
      <c r="O155" t="s" s="46">
        <f>IF($A155="","",IF($A155=O$12,$G155,""))</f>
      </c>
      <c r="P155" t="s" s="46">
        <f>IF($A155="","",IF($A155=P$12,$G155,""))</f>
      </c>
      <c r="Q155" s="55">
        <f>36-SUM(I148:P155)</f>
        <v>10</v>
      </c>
    </row>
    <row r="156" ht="14.9" customHeight="1">
      <c r="A156" t="s" s="64">
        <v>113</v>
      </c>
      <c r="B156" s="65"/>
      <c r="C156" t="s" s="65">
        <v>377</v>
      </c>
      <c r="D156" s="69"/>
      <c r="E156" s="69"/>
      <c r="F156" s="71"/>
      <c r="G156" s="69"/>
      <c r="H156" s="70"/>
      <c r="I156" s="55"/>
      <c r="J156" s="55"/>
      <c r="K156" s="55"/>
      <c r="L156" s="55"/>
      <c r="M156" s="55"/>
      <c r="N156" s="55"/>
      <c r="O156" s="55"/>
      <c r="P156" s="55"/>
      <c r="Q156" s="55"/>
    </row>
    <row r="157" ht="14.9" customHeight="1">
      <c r="A157" s="56">
        <v>4</v>
      </c>
      <c r="B157" t="s" s="57">
        <v>244</v>
      </c>
      <c r="C157" t="s" s="58">
        <f>IF(A157="","",VLOOKUP($A$156,'Declarations'!$A$11:$Y$42,VLOOKUP(A157,'Declarations'!$A$3:$H$10,6,0),0))</f>
        <v>114</v>
      </c>
      <c r="D157" t="s" s="59">
        <f>IF(A157="","",VLOOKUP($A$156,'Declarations'!$A$11:$Y$41,VLOOKUP(A157,'Declarations'!$A$3:$H$10,7,0),0))</f>
        <v>304</v>
      </c>
      <c r="E157" t="s" s="58">
        <f>IF(A157="","",VLOOKUP(A157,'Declarations'!$A$3:$H$10,2,0))</f>
        <v>269</v>
      </c>
      <c r="F157" t="s" s="60">
        <v>378</v>
      </c>
      <c r="G157" s="61">
        <f>IF(COUNT(A157:A164)&gt;5,8,4)</f>
        <v>4</v>
      </c>
      <c r="H157" s="62"/>
      <c r="I157" t="s" s="46">
        <f>IF($A157="","",IF($A157=I$12,$G157,""))</f>
      </c>
      <c r="J157" t="s" s="46">
        <f>IF($A157="","",IF($A157=J$12,$G157,""))</f>
      </c>
      <c r="K157" s="63">
        <f>IF($A157="","",IF($A157=K$12,$G157,""))</f>
        <v>4</v>
      </c>
      <c r="L157" t="s" s="46">
        <f>IF($A157="","",IF($A157=L$12,$G157,""))</f>
      </c>
      <c r="M157" t="s" s="46">
        <f>IF($A157="","",IF($A157=M$12,$G157,""))</f>
      </c>
      <c r="N157" t="s" s="46">
        <f>IF($A157="","",IF($A157=N$12,$G157,""))</f>
      </c>
      <c r="O157" t="s" s="46">
        <f>IF($A157="","",IF($A157=O$12,$G157,""))</f>
      </c>
      <c r="P157" t="s" s="46">
        <f>IF($A157="","",IF($A157=P$12,$G157,""))</f>
      </c>
      <c r="Q157" s="55"/>
    </row>
    <row r="158" ht="14.9" customHeight="1">
      <c r="A158" s="56">
        <v>5</v>
      </c>
      <c r="B158" t="s" s="57">
        <v>246</v>
      </c>
      <c r="C158" t="s" s="58">
        <f>IF(A158="","",VLOOKUP($A$156,'Declarations'!$A$11:$Y$42,VLOOKUP(A158,'Declarations'!$A$3:$H$10,6,0),0))</f>
        <v>61</v>
      </c>
      <c r="D158" t="s" s="59">
        <f>IF(A158="","",VLOOKUP($A$156,'Declarations'!$A$11:$Y$41,VLOOKUP(A158,'Declarations'!$A$3:$H$10,7,0),0))</f>
        <v>306</v>
      </c>
      <c r="E158" t="s" s="58">
        <f>IF(A158="","",VLOOKUP(A158,'Declarations'!$A$3:$H$10,2,0))</f>
        <v>276</v>
      </c>
      <c r="F158" t="s" s="60">
        <v>379</v>
      </c>
      <c r="G158" s="61">
        <f>IF(COUNT(A157:A164)&gt;5,7,3)</f>
        <v>3</v>
      </c>
      <c r="H158" s="62"/>
      <c r="I158" t="s" s="46">
        <f>IF($A158="","",IF($A158=I$12,$G158,""))</f>
      </c>
      <c r="J158" t="s" s="46">
        <f>IF($A158="","",IF($A158=J$12,$G158,""))</f>
      </c>
      <c r="K158" t="s" s="46">
        <f>IF($A158="","",IF($A158=K$12,$G158,""))</f>
      </c>
      <c r="L158" s="63">
        <f>IF($A158="","",IF($A158=L$12,$G158,""))</f>
        <v>3</v>
      </c>
      <c r="M158" t="s" s="46">
        <f>IF($A158="","",IF($A158=M$12,$G158,""))</f>
      </c>
      <c r="N158" t="s" s="46">
        <f>IF($A158="","",IF($A158=N$12,$G158,""))</f>
      </c>
      <c r="O158" t="s" s="46">
        <f>IF($A158="","",IF($A158=O$12,$G158,""))</f>
      </c>
      <c r="P158" t="s" s="46">
        <f>IF($A158="","",IF($A158=P$12,$G158,""))</f>
      </c>
      <c r="Q158" s="55"/>
    </row>
    <row r="159" ht="14.9" customHeight="1">
      <c r="A159" s="56">
        <v>8</v>
      </c>
      <c r="B159" t="s" s="57">
        <v>248</v>
      </c>
      <c r="C159" t="s" s="58">
        <f>IF(A159="","",VLOOKUP($A$156,'Declarations'!$A$11:$Y$42,VLOOKUP(A159,'Declarations'!$A$3:$H$10,6,0),0))</f>
        <v>115</v>
      </c>
      <c r="D159" t="s" s="59">
        <f>IF(A159="","",VLOOKUP($A$156,'Declarations'!$A$11:$Y$41,VLOOKUP(A159,'Declarations'!$A$3:$H$10,7,0),0))</f>
        <v>380</v>
      </c>
      <c r="E159" t="s" s="58">
        <f>IF(A159="","",VLOOKUP(A159,'Declarations'!$A$3:$H$10,2,0))</f>
        <v>272</v>
      </c>
      <c r="F159" t="s" s="60">
        <v>381</v>
      </c>
      <c r="G159" s="61">
        <f>IF(COUNT(A157:A164)&gt;5,6,2)</f>
        <v>2</v>
      </c>
      <c r="H159" s="62"/>
      <c r="I159" t="s" s="46">
        <f>IF($A159="","",IF($A159=I$12,$G159,""))</f>
      </c>
      <c r="J159" t="s" s="46">
        <f>IF($A159="","",IF($A159=J$12,$G159,""))</f>
      </c>
      <c r="K159" t="s" s="46">
        <f>IF($A159="","",IF($A159=K$12,$G159,""))</f>
      </c>
      <c r="L159" t="s" s="46">
        <f>IF($A159="","",IF($A159=L$12,$G159,""))</f>
      </c>
      <c r="M159" t="s" s="46">
        <f>IF($A159="","",IF($A159=M$12,$G159,""))</f>
      </c>
      <c r="N159" t="s" s="46">
        <f>IF($A159="","",IF($A159=N$12,$G159,""))</f>
      </c>
      <c r="O159" s="63">
        <f>IF($A159="","",IF($A159=O$12,$G159,""))</f>
        <v>2</v>
      </c>
      <c r="P159" t="s" s="46">
        <f>IF($A159="","",IF($A159=P$12,$G159,""))</f>
      </c>
      <c r="Q159" s="55"/>
    </row>
    <row r="160" ht="14.9" customHeight="1">
      <c r="A160" s="56"/>
      <c r="B160" t="s" s="57">
        <v>250</v>
      </c>
      <c r="C160" t="s" s="58">
        <f>IF(A160="","",VLOOKUP($A$156,'Declarations'!$A$11:$Y$42,VLOOKUP(A160,'Declarations'!$A$3:$H$10,6,0),0))</f>
      </c>
      <c r="D160" t="s" s="59">
        <f>IF(A160="","",VLOOKUP($A$156,'Declarations'!$A$11:$Y$41,VLOOKUP(A160,'Declarations'!$A$3:$H$10,7,0),0))</f>
      </c>
      <c r="E160" t="s" s="58">
        <f>IF(A160="","",VLOOKUP(A160,'Declarations'!$A$3:$H$10,2,0))</f>
      </c>
      <c r="F160" s="60"/>
      <c r="G160" s="61">
        <f>IF(COUNT(A157:A164)&gt;5,5,1)</f>
        <v>1</v>
      </c>
      <c r="H160" s="62"/>
      <c r="I160" t="s" s="46">
        <f>IF($A160="","",IF($A160=I$12,$G160,""))</f>
      </c>
      <c r="J160" t="s" s="46">
        <f>IF($A160="","",IF($A160=J$12,$G160,""))</f>
      </c>
      <c r="K160" t="s" s="46">
        <f>IF($A160="","",IF($A160=K$12,$G160,""))</f>
      </c>
      <c r="L160" t="s" s="46">
        <f>IF($A160="","",IF($A160=L$12,$G160,""))</f>
      </c>
      <c r="M160" t="s" s="46">
        <f>IF($A160="","",IF($A160=M$12,$G160,""))</f>
      </c>
      <c r="N160" t="s" s="46">
        <f>IF($A160="","",IF($A160=N$12,$G160,""))</f>
      </c>
      <c r="O160" t="s" s="46">
        <f>IF($A160="","",IF($A160=O$12,$G160,""))</f>
      </c>
      <c r="P160" t="s" s="46">
        <f>IF($A160="","",IF($A160=P$12,$G160,""))</f>
      </c>
      <c r="Q160" s="55"/>
    </row>
    <row r="161" ht="14.9" customHeight="1">
      <c r="A161" s="56"/>
      <c r="B161" t="s" s="57">
        <v>252</v>
      </c>
      <c r="C161" t="s" s="58">
        <f>IF(A161="","",VLOOKUP($A$156,'Declarations'!$A$11:$Y$42,VLOOKUP(A161,'Declarations'!$A$3:$H$10,6,0),0))</f>
      </c>
      <c r="D161" t="s" s="59">
        <f>IF(A161="","",VLOOKUP($A$156,'Declarations'!$A$11:$Y$41,VLOOKUP(A161,'Declarations'!$A$3:$H$10,7,0),0))</f>
      </c>
      <c r="E161" t="s" s="58">
        <f>IF(A161="","",VLOOKUP(A161,'Declarations'!$A$3:$H$10,2,0))</f>
      </c>
      <c r="F161" s="60"/>
      <c r="G161" s="61">
        <v>4</v>
      </c>
      <c r="H161" s="62"/>
      <c r="I161" t="s" s="46">
        <f>IF($A161="","",IF($A161=I$12,$G161,""))</f>
      </c>
      <c r="J161" t="s" s="46">
        <f>IF($A161="","",IF($A161=J$12,$G161,""))</f>
      </c>
      <c r="K161" t="s" s="46">
        <f>IF($A161="","",IF($A161=K$12,$G161,""))</f>
      </c>
      <c r="L161" t="s" s="46">
        <f>IF($A161="","",IF($A161=L$12,$G161,""))</f>
      </c>
      <c r="M161" t="s" s="46">
        <f>IF($A161="","",IF($A161=M$12,$G161,""))</f>
      </c>
      <c r="N161" t="s" s="46">
        <f>IF($A161="","",IF($A161=N$12,$G161,""))</f>
      </c>
      <c r="O161" t="s" s="46">
        <f>IF($A161="","",IF($A161=O$12,$G161,""))</f>
      </c>
      <c r="P161" t="s" s="46">
        <f>IF($A161="","",IF($A161=P$12,$G161,""))</f>
      </c>
      <c r="Q161" s="55"/>
    </row>
    <row r="162" ht="14.9" customHeight="1">
      <c r="A162" s="56"/>
      <c r="B162" t="s" s="57">
        <v>254</v>
      </c>
      <c r="C162" t="s" s="58">
        <f>IF(A162="","",VLOOKUP($A$156,'Declarations'!$A$11:$Y$42,VLOOKUP(A162,'Declarations'!$A$3:$H$10,6,0),0))</f>
      </c>
      <c r="D162" t="s" s="59">
        <f>IF(A162="","",VLOOKUP($A$156,'Declarations'!$A$11:$Y$41,VLOOKUP(A162,'Declarations'!$A$3:$H$10,7,0),0))</f>
      </c>
      <c r="E162" t="s" s="58">
        <f>IF(A162="","",VLOOKUP(A162,'Declarations'!$A$3:$H$10,2,0))</f>
      </c>
      <c r="F162" s="60"/>
      <c r="G162" s="61">
        <v>3</v>
      </c>
      <c r="H162" s="62"/>
      <c r="I162" t="s" s="46">
        <f>IF($A162="","",IF($A162=I$12,$G162,""))</f>
      </c>
      <c r="J162" t="s" s="46">
        <f>IF($A162="","",IF($A162=J$12,$G162,""))</f>
      </c>
      <c r="K162" t="s" s="46">
        <f>IF($A162="","",IF($A162=K$12,$G162,""))</f>
      </c>
      <c r="L162" t="s" s="46">
        <f>IF($A162="","",IF($A162=L$12,$G162,""))</f>
      </c>
      <c r="M162" t="s" s="46">
        <f>IF($A162="","",IF($A162=M$12,$G162,""))</f>
      </c>
      <c r="N162" t="s" s="46">
        <f>IF($A162="","",IF($A162=N$12,$G162,""))</f>
      </c>
      <c r="O162" t="s" s="46">
        <f>IF($A162="","",IF($A162=O$12,$G162,""))</f>
      </c>
      <c r="P162" t="s" s="46">
        <f>IF($A162="","",IF($A162=P$12,$G162,""))</f>
      </c>
      <c r="Q162" s="55"/>
    </row>
    <row r="163" ht="14.9" customHeight="1">
      <c r="A163" s="56"/>
      <c r="B163" t="s" s="57">
        <v>255</v>
      </c>
      <c r="C163" t="s" s="58">
        <f>IF(A163="","",VLOOKUP($A$156,'Declarations'!$A$11:$Y$42,VLOOKUP(A163,'Declarations'!$A$3:$H$10,6,0),0))</f>
      </c>
      <c r="D163" t="s" s="59">
        <f>IF(A163="","",VLOOKUP($A$156,'Declarations'!$A$11:$Y$41,VLOOKUP(A163,'Declarations'!$A$3:$H$10,7,0),0))</f>
      </c>
      <c r="E163" t="s" s="58">
        <f>IF(A163="","",VLOOKUP(A163,'Declarations'!$A$3:$H$10,2,0))</f>
      </c>
      <c r="F163" s="60"/>
      <c r="G163" s="61">
        <v>2</v>
      </c>
      <c r="H163" s="62"/>
      <c r="I163" t="s" s="46">
        <f>IF($A163="","",IF($A163=I$12,$G163,""))</f>
      </c>
      <c r="J163" t="s" s="46">
        <f>IF($A163="","",IF($A163=J$12,$G163,""))</f>
      </c>
      <c r="K163" t="s" s="46">
        <f>IF($A163="","",IF($A163=K$12,$G163,""))</f>
      </c>
      <c r="L163" t="s" s="46">
        <f>IF($A163="","",IF($A163=L$12,$G163,""))</f>
      </c>
      <c r="M163" t="s" s="46">
        <f>IF($A163="","",IF($A163=M$12,$G163,""))</f>
      </c>
      <c r="N163" t="s" s="46">
        <f>IF($A163="","",IF($A163=N$12,$G163,""))</f>
      </c>
      <c r="O163" t="s" s="46">
        <f>IF($A163="","",IF($A163=O$12,$G163,""))</f>
      </c>
      <c r="P163" t="s" s="46">
        <f>IF($A163="","",IF($A163=P$12,$G163,""))</f>
      </c>
      <c r="Q163" s="55"/>
    </row>
    <row r="164" ht="14.9" customHeight="1">
      <c r="A164" s="56"/>
      <c r="B164" t="s" s="57">
        <v>257</v>
      </c>
      <c r="C164" t="s" s="58">
        <f>IF(A164="","",VLOOKUP($A$156,'Declarations'!$A$11:$Y$42,VLOOKUP(A164,'Declarations'!$A$3:$H$10,6,0),0))</f>
      </c>
      <c r="D164" t="s" s="59">
        <f>IF(A164="","",VLOOKUP($A$156,'Declarations'!$A$11:$Y$41,VLOOKUP(A164,'Declarations'!$A$3:$H$10,7,0),0))</f>
      </c>
      <c r="E164" t="s" s="58">
        <f>IF(A164="","",VLOOKUP(A164,'Declarations'!$A$3:$H$10,2,0))</f>
      </c>
      <c r="F164" s="60"/>
      <c r="G164" s="61">
        <v>1</v>
      </c>
      <c r="H164" s="62"/>
      <c r="I164" t="s" s="46">
        <f>IF($A164="","",IF($A164=I$12,$G164,""))</f>
      </c>
      <c r="J164" t="s" s="46">
        <f>IF($A164="","",IF($A164=J$12,$G164,""))</f>
      </c>
      <c r="K164" t="s" s="46">
        <f>IF($A164="","",IF($A164=K$12,$G164,""))</f>
      </c>
      <c r="L164" t="s" s="46">
        <f>IF($A164="","",IF($A164=L$12,$G164,""))</f>
      </c>
      <c r="M164" t="s" s="46">
        <f>IF($A164="","",IF($A164=M$12,$G164,""))</f>
      </c>
      <c r="N164" t="s" s="46">
        <f>IF($A164="","",IF($A164=N$12,$G164,""))</f>
      </c>
      <c r="O164" t="s" s="46">
        <f>IF($A164="","",IF($A164=O$12,$G164,""))</f>
      </c>
      <c r="P164" t="s" s="46">
        <f>IF($A164="","",IF($A164=P$12,$G164,""))</f>
      </c>
      <c r="Q164" s="55">
        <f>36-SUM(I157:P164)</f>
        <v>27</v>
      </c>
    </row>
    <row r="165" ht="14.9" customHeight="1">
      <c r="A165" t="s" s="64">
        <v>117</v>
      </c>
      <c r="B165" s="65"/>
      <c r="C165" t="s" s="65">
        <v>382</v>
      </c>
      <c r="D165" s="69"/>
      <c r="E165" s="69"/>
      <c r="F165" s="71"/>
      <c r="G165" s="69"/>
      <c r="H165" s="70"/>
      <c r="I165" s="55"/>
      <c r="J165" s="55"/>
      <c r="K165" s="55"/>
      <c r="L165" s="55"/>
      <c r="M165" s="55"/>
      <c r="N165" s="55"/>
      <c r="O165" s="55"/>
      <c r="P165" s="55"/>
      <c r="Q165" s="55"/>
    </row>
    <row r="166" ht="14.9" customHeight="1">
      <c r="A166" s="56">
        <v>5</v>
      </c>
      <c r="B166" t="s" s="57">
        <v>244</v>
      </c>
      <c r="C166" t="s" s="58">
        <f>IF(A166="","",VLOOKUP($A$165,'Declarations'!$A$11:$Y$42,VLOOKUP(A166,'Declarations'!$A$3:$H$10,6,0),0))</f>
        <v>119</v>
      </c>
      <c r="D166" t="s" s="59">
        <f>IF(A166="","",VLOOKUP($A$165,'Declarations'!$A$11:$Y$41,VLOOKUP(A166,'Declarations'!$A$3:$H$10,7,0),0))</f>
        <v>273</v>
      </c>
      <c r="E166" t="s" s="58">
        <f>IF(A166="","",VLOOKUP(A166,'Declarations'!$A$3:$H$10,2,0))</f>
        <v>276</v>
      </c>
      <c r="F166" t="s" s="60">
        <v>383</v>
      </c>
      <c r="G166" s="61">
        <v>8</v>
      </c>
      <c r="H166" s="62"/>
      <c r="I166" t="s" s="46">
        <f>IF($A166="","",IF($A166=I$12,$G166,""))</f>
      </c>
      <c r="J166" t="s" s="46">
        <f>IF($A166="","",IF($A166=J$12,$G166,""))</f>
      </c>
      <c r="K166" t="s" s="46">
        <f>IF($A166="","",IF($A166=K$12,$G166,""))</f>
      </c>
      <c r="L166" s="63">
        <f>IF($A166="","",IF($A166=L$12,$G166,""))</f>
        <v>8</v>
      </c>
      <c r="M166" t="s" s="46">
        <f>IF($A166="","",IF($A166=M$12,$G166,""))</f>
      </c>
      <c r="N166" t="s" s="46">
        <f>IF($A166="","",IF($A166=N$12,$G166,""))</f>
      </c>
      <c r="O166" t="s" s="46">
        <f>IF($A166="","",IF($A166=O$12,$G166,""))</f>
      </c>
      <c r="P166" t="s" s="46">
        <f>IF($A166="","",IF($A166=P$12,$G166,""))</f>
      </c>
      <c r="Q166" s="55"/>
    </row>
    <row r="167" ht="14.9" customHeight="1">
      <c r="A167" s="56">
        <v>8</v>
      </c>
      <c r="B167" t="s" s="57">
        <v>246</v>
      </c>
      <c r="C167" t="s" s="58">
        <f>IF(A167="","",VLOOKUP($A$165,'Declarations'!$A$11:$Y$42,VLOOKUP(A167,'Declarations'!$A$3:$H$10,6,0),0))</f>
        <v>120</v>
      </c>
      <c r="D167" t="s" s="59">
        <f>IF(A167="","",VLOOKUP($A$165,'Declarations'!$A$11:$Y$41,VLOOKUP(A167,'Declarations'!$A$3:$H$10,7,0),0))</f>
        <v>271</v>
      </c>
      <c r="E167" t="s" s="58">
        <f>IF(A167="","",VLOOKUP(A167,'Declarations'!$A$3:$H$10,2,0))</f>
        <v>272</v>
      </c>
      <c r="F167" t="s" s="60">
        <v>384</v>
      </c>
      <c r="G167" s="61">
        <v>7</v>
      </c>
      <c r="H167" s="62"/>
      <c r="I167" t="s" s="46">
        <f>IF($A167="","",IF($A167=I$12,$G167,""))</f>
      </c>
      <c r="J167" t="s" s="46">
        <f>IF($A167="","",IF($A167=J$12,$G167,""))</f>
      </c>
      <c r="K167" t="s" s="46">
        <f>IF($A167="","",IF($A167=K$12,$G167,""))</f>
      </c>
      <c r="L167" t="s" s="46">
        <f>IF($A167="","",IF($A167=L$12,$G167,""))</f>
      </c>
      <c r="M167" t="s" s="46">
        <f>IF($A167="","",IF($A167=M$12,$G167,""))</f>
      </c>
      <c r="N167" t="s" s="46">
        <f>IF($A167="","",IF($A167=N$12,$G167,""))</f>
      </c>
      <c r="O167" s="63">
        <f>IF($A167="","",IF($A167=O$12,$G167,""))</f>
        <v>7</v>
      </c>
      <c r="P167" t="s" s="46">
        <f>IF($A167="","",IF($A167=P$12,$G167,""))</f>
      </c>
      <c r="Q167" s="55"/>
    </row>
    <row r="168" ht="14.9" customHeight="1">
      <c r="A168" s="56">
        <v>9</v>
      </c>
      <c r="B168" t="s" s="57">
        <v>248</v>
      </c>
      <c r="C168" t="s" s="58">
        <f>IF(A168="","",VLOOKUP($A$165,'Declarations'!$A$11:$Y$42,VLOOKUP(A168,'Declarations'!$A$3:$H$10,6,0),0))</f>
        <v>121</v>
      </c>
      <c r="D168" t="s" s="59">
        <f>IF(A168="","",VLOOKUP($A$165,'Declarations'!$A$11:$Y$41,VLOOKUP(A168,'Declarations'!$A$3:$H$10,7,0),0))</f>
        <v>273</v>
      </c>
      <c r="E168" t="s" s="58">
        <f>IF(A168="","",VLOOKUP(A168,'Declarations'!$A$3:$H$10,2,0))</f>
        <v>274</v>
      </c>
      <c r="F168" t="s" s="60">
        <v>385</v>
      </c>
      <c r="G168" s="61">
        <v>6</v>
      </c>
      <c r="H168" s="62"/>
      <c r="I168" t="s" s="46">
        <f>IF($A168="","",IF($A168=I$12,$G168,""))</f>
      </c>
      <c r="J168" t="s" s="46">
        <f>IF($A168="","",IF($A168=J$12,$G168,""))</f>
      </c>
      <c r="K168" t="s" s="46">
        <f>IF($A168="","",IF($A168=K$12,$G168,""))</f>
      </c>
      <c r="L168" t="s" s="46">
        <f>IF($A168="","",IF($A168=L$12,$G168,""))</f>
      </c>
      <c r="M168" t="s" s="46">
        <f>IF($A168="","",IF($A168=M$12,$G168,""))</f>
      </c>
      <c r="N168" t="s" s="46">
        <f>IF($A168="","",IF($A168=N$12,$G168,""))</f>
      </c>
      <c r="O168" t="s" s="46">
        <f>IF($A168="","",IF($A168=O$12,$G168,""))</f>
      </c>
      <c r="P168" s="63">
        <f>IF($A168="","",IF($A168=P$12,$G168,""))</f>
        <v>6</v>
      </c>
      <c r="Q168" s="55"/>
    </row>
    <row r="169" ht="14.9" customHeight="1">
      <c r="A169" s="56">
        <v>4</v>
      </c>
      <c r="B169" t="s" s="57">
        <v>250</v>
      </c>
      <c r="C169" t="s" s="58">
        <f>IF(A169="","",VLOOKUP($A$165,'Declarations'!$A$11:$Y$42,VLOOKUP(A169,'Declarations'!$A$3:$H$10,6,0),0))</f>
        <v>118</v>
      </c>
      <c r="D169" t="s" s="59">
        <f>IF(A169="","",VLOOKUP($A$165,'Declarations'!$A$11:$Y$41,VLOOKUP(A169,'Declarations'!$A$3:$H$10,7,0),0))</f>
        <v>292</v>
      </c>
      <c r="E169" t="s" s="58">
        <f>IF(A169="","",VLOOKUP(A169,'Declarations'!$A$3:$H$10,2,0))</f>
        <v>269</v>
      </c>
      <c r="F169" t="s" s="60">
        <v>386</v>
      </c>
      <c r="G169" s="61">
        <v>5</v>
      </c>
      <c r="H169" s="62"/>
      <c r="I169" t="s" s="46">
        <f>IF($A169="","",IF($A169=I$12,$G169,""))</f>
      </c>
      <c r="J169" t="s" s="46">
        <f>IF($A169="","",IF($A169=J$12,$G169,""))</f>
      </c>
      <c r="K169" s="63">
        <f>IF($A169="","",IF($A169=K$12,$G169,""))</f>
        <v>5</v>
      </c>
      <c r="L169" t="s" s="46">
        <f>IF($A169="","",IF($A169=L$12,$G169,""))</f>
      </c>
      <c r="M169" t="s" s="46">
        <f>IF($A169="","",IF($A169=M$12,$G169,""))</f>
      </c>
      <c r="N169" t="s" s="46">
        <f>IF($A169="","",IF($A169=N$12,$G169,""))</f>
      </c>
      <c r="O169" t="s" s="46">
        <f>IF($A169="","",IF($A169=O$12,$G169,""))</f>
      </c>
      <c r="P169" t="s" s="46">
        <f>IF($A169="","",IF($A169=P$12,$G169,""))</f>
      </c>
      <c r="Q169" s="55"/>
    </row>
    <row r="170" ht="14.9" customHeight="1">
      <c r="A170" s="56">
        <v>3</v>
      </c>
      <c r="B170" t="s" s="57">
        <v>252</v>
      </c>
      <c r="C170" t="s" s="58">
        <f>IF(A170="","",VLOOKUP($A$165,'Declarations'!$A$11:$Y$42,VLOOKUP(A170,'Declarations'!$A$3:$H$10,6,0),0))</f>
        <v>25</v>
      </c>
      <c r="D170" t="s" s="59">
        <f>IF(A170="","",VLOOKUP($A$165,'Declarations'!$A$11:$Y$41,VLOOKUP(A170,'Declarations'!$A$3:$H$10,7,0),0))</f>
        <v>271</v>
      </c>
      <c r="E170" t="s" s="58">
        <f>IF(A170="","",VLOOKUP(A170,'Declarations'!$A$3:$H$10,2,0))</f>
        <v>280</v>
      </c>
      <c r="F170" t="s" s="60">
        <v>387</v>
      </c>
      <c r="G170" s="61">
        <v>4</v>
      </c>
      <c r="H170" s="62"/>
      <c r="I170" t="s" s="46">
        <f>IF($A170="","",IF($A170=I$12,$G170,""))</f>
      </c>
      <c r="J170" s="63">
        <f>IF($A170="","",IF($A170=J$12,$G170,""))</f>
        <v>4</v>
      </c>
      <c r="K170" t="s" s="46">
        <f>IF($A170="","",IF($A170=K$12,$G170,""))</f>
      </c>
      <c r="L170" t="s" s="46">
        <f>IF($A170="","",IF($A170=L$12,$G170,""))</f>
      </c>
      <c r="M170" t="s" s="46">
        <f>IF($A170="","",IF($A170=M$12,$G170,""))</f>
      </c>
      <c r="N170" t="s" s="46">
        <f>IF($A170="","",IF($A170=N$12,$G170,""))</f>
      </c>
      <c r="O170" t="s" s="46">
        <f>IF($A170="","",IF($A170=O$12,$G170,""))</f>
      </c>
      <c r="P170" t="s" s="46">
        <f>IF($A170="","",IF($A170=P$12,$G170,""))</f>
      </c>
      <c r="Q170" s="55"/>
    </row>
    <row r="171" ht="14.9" customHeight="1">
      <c r="A171" s="56"/>
      <c r="B171" t="s" s="57">
        <v>254</v>
      </c>
      <c r="C171" t="s" s="58">
        <f>IF(A171="","",VLOOKUP($A$165,'Declarations'!$A$11:$Y$42,VLOOKUP(A171,'Declarations'!$A$3:$H$10,6,0),0))</f>
      </c>
      <c r="D171" t="s" s="59">
        <f>IF(A171="","",VLOOKUP($A$165,'Declarations'!$A$11:$Y$41,VLOOKUP(A171,'Declarations'!$A$3:$H$10,7,0),0))</f>
      </c>
      <c r="E171" t="s" s="58">
        <f>IF(A171="","",VLOOKUP(A171,'Declarations'!$A$3:$H$10,2,0))</f>
      </c>
      <c r="F171" s="60"/>
      <c r="G171" s="61">
        <v>3</v>
      </c>
      <c r="H171" s="62"/>
      <c r="I171" t="s" s="46">
        <f>IF($A171="","",IF($A171=I$12,$G171,""))</f>
      </c>
      <c r="J171" t="s" s="46">
        <f>IF($A171="","",IF($A171=J$12,$G171,""))</f>
      </c>
      <c r="K171" t="s" s="46">
        <f>IF($A171="","",IF($A171=K$12,$G171,""))</f>
      </c>
      <c r="L171" t="s" s="46">
        <f>IF($A171="","",IF($A171=L$12,$G171,""))</f>
      </c>
      <c r="M171" t="s" s="46">
        <f>IF($A171="","",IF($A171=M$12,$G171,""))</f>
      </c>
      <c r="N171" t="s" s="46">
        <f>IF($A171="","",IF($A171=N$12,$G171,""))</f>
      </c>
      <c r="O171" t="s" s="46">
        <f>IF($A171="","",IF($A171=O$12,$G171,""))</f>
      </c>
      <c r="P171" t="s" s="46">
        <f>IF($A171="","",IF($A171=P$12,$G171,""))</f>
      </c>
      <c r="Q171" s="55"/>
    </row>
    <row r="172" ht="14.9" customHeight="1">
      <c r="A172" s="56"/>
      <c r="B172" t="s" s="57">
        <v>255</v>
      </c>
      <c r="C172" t="s" s="58">
        <f>IF(A172="","",VLOOKUP($A$165,'Declarations'!$A$11:$Y$42,VLOOKUP(A172,'Declarations'!$A$3:$H$10,6,0),0))</f>
      </c>
      <c r="D172" t="s" s="59">
        <f>IF(A172="","",VLOOKUP($A$165,'Declarations'!$A$11:$Y$41,VLOOKUP(A172,'Declarations'!$A$3:$H$10,7,0),0))</f>
      </c>
      <c r="E172" t="s" s="58">
        <f>IF(A172="","",VLOOKUP(A172,'Declarations'!$A$3:$H$10,2,0))</f>
      </c>
      <c r="F172" s="60"/>
      <c r="G172" s="61">
        <v>2</v>
      </c>
      <c r="H172" s="62"/>
      <c r="I172" t="s" s="46">
        <f>IF($A172="","",IF($A172=I$12,$G172,""))</f>
      </c>
      <c r="J172" t="s" s="46">
        <f>IF($A172="","",IF($A172=J$12,$G172,""))</f>
      </c>
      <c r="K172" t="s" s="46">
        <f>IF($A172="","",IF($A172=K$12,$G172,""))</f>
      </c>
      <c r="L172" t="s" s="46">
        <f>IF($A172="","",IF($A172=L$12,$G172,""))</f>
      </c>
      <c r="M172" t="s" s="46">
        <f>IF($A172="","",IF($A172=M$12,$G172,""))</f>
      </c>
      <c r="N172" t="s" s="46">
        <f>IF($A172="","",IF($A172=N$12,$G172,""))</f>
      </c>
      <c r="O172" t="s" s="46">
        <f>IF($A172="","",IF($A172=O$12,$G172,""))</f>
      </c>
      <c r="P172" t="s" s="46">
        <f>IF($A172="","",IF($A172=P$12,$G172,""))</f>
      </c>
      <c r="Q172" s="55"/>
    </row>
    <row r="173" ht="14.9" customHeight="1">
      <c r="A173" s="56"/>
      <c r="B173" t="s" s="57">
        <v>257</v>
      </c>
      <c r="C173" t="s" s="58">
        <f>IF(A173="","",VLOOKUP($A$165,'Declarations'!$A$11:$Y$42,VLOOKUP(A173,'Declarations'!$A$3:$H$10,6,0),0))</f>
      </c>
      <c r="D173" t="s" s="59">
        <f>IF(A173="","",VLOOKUP($A$165,'Declarations'!$A$11:$Y$41,VLOOKUP(A173,'Declarations'!$A$3:$H$10,7,0),0))</f>
      </c>
      <c r="E173" t="s" s="58">
        <f>IF(A173="","",VLOOKUP(A173,'Declarations'!$A$3:$H$10,2,0))</f>
      </c>
      <c r="F173" s="60"/>
      <c r="G173" s="61">
        <v>1</v>
      </c>
      <c r="H173" s="62"/>
      <c r="I173" t="s" s="46">
        <f>IF($A173="","",IF($A173=I$12,$G173,""))</f>
      </c>
      <c r="J173" t="s" s="46">
        <f>IF($A173="","",IF($A173=J$12,$G173,""))</f>
      </c>
      <c r="K173" t="s" s="46">
        <f>IF($A173="","",IF($A173=K$12,$G173,""))</f>
      </c>
      <c r="L173" t="s" s="46">
        <f>IF($A173="","",IF($A173=L$12,$G173,""))</f>
      </c>
      <c r="M173" t="s" s="46">
        <f>IF($A173="","",IF($A173=M$12,$G173,""))</f>
      </c>
      <c r="N173" t="s" s="46">
        <f>IF($A173="","",IF($A173=N$12,$G173,""))</f>
      </c>
      <c r="O173" t="s" s="46">
        <f>IF($A173="","",IF($A173=O$12,$G173,""))</f>
      </c>
      <c r="P173" t="s" s="46">
        <f>IF($A173="","",IF($A173=P$12,$G173,""))</f>
      </c>
      <c r="Q173" s="55">
        <f>36-SUM(I166:P173)</f>
        <v>6</v>
      </c>
    </row>
    <row r="174" ht="14.9" customHeight="1">
      <c r="A174" t="s" s="64">
        <v>122</v>
      </c>
      <c r="B174" s="65"/>
      <c r="C174" t="s" s="65">
        <v>388</v>
      </c>
      <c r="D174" s="69"/>
      <c r="E174" s="69"/>
      <c r="F174" s="71"/>
      <c r="G174" s="69"/>
      <c r="H174" s="70"/>
      <c r="I174" s="55"/>
      <c r="J174" s="55"/>
      <c r="K174" s="55"/>
      <c r="L174" s="55"/>
      <c r="M174" s="55"/>
      <c r="N174" s="55"/>
      <c r="O174" s="55"/>
      <c r="P174" s="55"/>
      <c r="Q174" s="55"/>
    </row>
    <row r="175" ht="14.9" customHeight="1">
      <c r="A175" s="56">
        <v>9</v>
      </c>
      <c r="B175" t="s" s="57">
        <v>244</v>
      </c>
      <c r="C175" t="s" s="58">
        <f>IF(A175="","",VLOOKUP($A$174,'Declarations'!$A$11:$Y$42,VLOOKUP(A175,'Declarations'!$A$3:$H$10,6,0),0))</f>
        <v>125</v>
      </c>
      <c r="D175" t="s" s="59">
        <f>IF(A175="","",VLOOKUP($A$174,'Declarations'!$A$11:$Y$41,VLOOKUP(A175,'Declarations'!$A$3:$H$10,7,0),0))</f>
        <v>282</v>
      </c>
      <c r="E175" t="s" s="58">
        <f>IF(A175="","",VLOOKUP(A175,'Declarations'!$A$3:$H$10,2,0))</f>
        <v>274</v>
      </c>
      <c r="F175" t="s" s="60">
        <v>389</v>
      </c>
      <c r="G175" s="61">
        <v>8</v>
      </c>
      <c r="H175" s="62"/>
      <c r="I175" t="s" s="46">
        <f>IF($A175="","",IF($A175=I$12,$G175,""))</f>
      </c>
      <c r="J175" t="s" s="46">
        <f>IF($A175="","",IF($A175=J$12,$G175,""))</f>
      </c>
      <c r="K175" t="s" s="46">
        <f>IF($A175="","",IF($A175=K$12,$G175,""))</f>
      </c>
      <c r="L175" t="s" s="46">
        <f>IF($A175="","",IF($A175=L$12,$G175,""))</f>
      </c>
      <c r="M175" t="s" s="46">
        <f>IF($A175="","",IF($A175=M$12,$G175,""))</f>
      </c>
      <c r="N175" t="s" s="46">
        <f>IF($A175="","",IF($A175=N$12,$G175,""))</f>
      </c>
      <c r="O175" t="s" s="46">
        <f>IF($A175="","",IF($A175=O$12,$G175,""))</f>
      </c>
      <c r="P175" s="63">
        <f>IF($A175="","",IF($A175=P$12,$G175,""))</f>
        <v>8</v>
      </c>
      <c r="Q175" s="55"/>
    </row>
    <row r="176" ht="14.9" customHeight="1">
      <c r="A176" s="56">
        <v>5</v>
      </c>
      <c r="B176" t="s" s="57">
        <v>246</v>
      </c>
      <c r="C176" t="s" s="58">
        <f>IF(A176="","",VLOOKUP($A$174,'Declarations'!$A$11:$Y$42,VLOOKUP(A176,'Declarations'!$A$3:$H$10,6,0),0))</f>
        <v>45</v>
      </c>
      <c r="D176" t="s" s="59">
        <f>IF(A176="","",VLOOKUP($A$174,'Declarations'!$A$11:$Y$41,VLOOKUP(A176,'Declarations'!$A$3:$H$10,7,0),0))</f>
        <v>282</v>
      </c>
      <c r="E176" t="s" s="58">
        <f>IF(A176="","",VLOOKUP(A176,'Declarations'!$A$3:$H$10,2,0))</f>
        <v>276</v>
      </c>
      <c r="F176" t="s" s="60">
        <v>390</v>
      </c>
      <c r="G176" s="61">
        <v>7</v>
      </c>
      <c r="H176" s="62"/>
      <c r="I176" t="s" s="46">
        <f>IF($A176="","",IF($A176=I$12,$G176,""))</f>
      </c>
      <c r="J176" t="s" s="46">
        <f>IF($A176="","",IF($A176=J$12,$G176,""))</f>
      </c>
      <c r="K176" t="s" s="46">
        <f>IF($A176="","",IF($A176=K$12,$G176,""))</f>
      </c>
      <c r="L176" s="63">
        <f>IF($A176="","",IF($A176=L$12,$G176,""))</f>
        <v>7</v>
      </c>
      <c r="M176" t="s" s="46">
        <f>IF($A176="","",IF($A176=M$12,$G176,""))</f>
      </c>
      <c r="N176" t="s" s="46">
        <f>IF($A176="","",IF($A176=N$12,$G176,""))</f>
      </c>
      <c r="O176" t="s" s="46">
        <f>IF($A176="","",IF($A176=O$12,$G176,""))</f>
      </c>
      <c r="P176" t="s" s="46">
        <f>IF($A176="","",IF($A176=P$12,$G176,""))</f>
      </c>
      <c r="Q176" s="55"/>
    </row>
    <row r="177" ht="14.9" customHeight="1">
      <c r="A177" s="56">
        <v>8</v>
      </c>
      <c r="B177" t="s" s="57">
        <v>248</v>
      </c>
      <c r="C177" t="s" s="58">
        <f>IF(A177="","",VLOOKUP($A$174,'Declarations'!$A$11:$Y$42,VLOOKUP(A177,'Declarations'!$A$3:$H$10,6,0),0))</f>
        <v>105</v>
      </c>
      <c r="D177" t="s" s="59">
        <f>IF(A177="","",VLOOKUP($A$174,'Declarations'!$A$11:$Y$41,VLOOKUP(A177,'Declarations'!$A$3:$H$10,7,0),0))</f>
        <v>282</v>
      </c>
      <c r="E177" t="s" s="58">
        <f>IF(A177="","",VLOOKUP(A177,'Declarations'!$A$3:$H$10,2,0))</f>
        <v>272</v>
      </c>
      <c r="F177" t="s" s="60">
        <v>391</v>
      </c>
      <c r="G177" s="61">
        <v>6</v>
      </c>
      <c r="H177" s="62"/>
      <c r="I177" t="s" s="46">
        <f>IF($A177="","",IF($A177=I$12,$G177,""))</f>
      </c>
      <c r="J177" t="s" s="46">
        <f>IF($A177="","",IF($A177=J$12,$G177,""))</f>
      </c>
      <c r="K177" t="s" s="46">
        <f>IF($A177="","",IF($A177=K$12,$G177,""))</f>
      </c>
      <c r="L177" t="s" s="46">
        <f>IF($A177="","",IF($A177=L$12,$G177,""))</f>
      </c>
      <c r="M177" t="s" s="46">
        <f>IF($A177="","",IF($A177=M$12,$G177,""))</f>
      </c>
      <c r="N177" t="s" s="46">
        <f>IF($A177="","",IF($A177=N$12,$G177,""))</f>
      </c>
      <c r="O177" s="63">
        <f>IF($A177="","",IF($A177=O$12,$G177,""))</f>
        <v>6</v>
      </c>
      <c r="P177" t="s" s="46">
        <f>IF($A177="","",IF($A177=P$12,$G177,""))</f>
      </c>
      <c r="Q177" s="55"/>
    </row>
    <row r="178" ht="14.9" customHeight="1">
      <c r="A178" s="56">
        <v>4</v>
      </c>
      <c r="B178" t="s" s="57">
        <v>250</v>
      </c>
      <c r="C178" t="s" s="58">
        <f>IF(A178="","",VLOOKUP($A$174,'Declarations'!$A$11:$Y$42,VLOOKUP(A178,'Declarations'!$A$3:$H$10,6,0),0))</f>
        <v>124</v>
      </c>
      <c r="D178" t="s" s="59">
        <f>IF(A178="","",VLOOKUP($A$174,'Declarations'!$A$11:$Y$41,VLOOKUP(A178,'Declarations'!$A$3:$H$10,7,0),0))</f>
        <v>268</v>
      </c>
      <c r="E178" t="s" s="58">
        <f>IF(A178="","",VLOOKUP(A178,'Declarations'!$A$3:$H$10,2,0))</f>
        <v>269</v>
      </c>
      <c r="F178" t="s" s="60">
        <v>392</v>
      </c>
      <c r="G178" s="61">
        <v>5</v>
      </c>
      <c r="H178" s="62"/>
      <c r="I178" t="s" s="46">
        <f>IF($A178="","",IF($A178=I$12,$G178,""))</f>
      </c>
      <c r="J178" t="s" s="46">
        <f>IF($A178="","",IF($A178=J$12,$G178,""))</f>
      </c>
      <c r="K178" s="63">
        <f>IF($A178="","",IF($A178=K$12,$G178,""))</f>
        <v>5</v>
      </c>
      <c r="L178" t="s" s="46">
        <f>IF($A178="","",IF($A178=L$12,$G178,""))</f>
      </c>
      <c r="M178" t="s" s="46">
        <f>IF($A178="","",IF($A178=M$12,$G178,""))</f>
      </c>
      <c r="N178" t="s" s="46">
        <f>IF($A178="","",IF($A178=N$12,$G178,""))</f>
      </c>
      <c r="O178" t="s" s="46">
        <f>IF($A178="","",IF($A178=O$12,$G178,""))</f>
      </c>
      <c r="P178" t="s" s="46">
        <f>IF($A178="","",IF($A178=P$12,$G178,""))</f>
      </c>
      <c r="Q178" s="55"/>
    </row>
    <row r="179" ht="14.9" customHeight="1">
      <c r="A179" s="56">
        <v>6</v>
      </c>
      <c r="B179" t="s" s="57">
        <v>252</v>
      </c>
      <c r="C179" t="s" s="58">
        <f>IF(A179="","",VLOOKUP($A$174,'Declarations'!$A$11:$Y$42,VLOOKUP(A179,'Declarations'!$A$3:$H$10,6,0),0))</f>
        <v>46</v>
      </c>
      <c r="D179" t="s" s="59">
        <f>IF(A179="","",VLOOKUP($A$174,'Declarations'!$A$11:$Y$41,VLOOKUP(A179,'Declarations'!$A$3:$H$10,7,0),0))</f>
        <v>282</v>
      </c>
      <c r="E179" t="s" s="58">
        <f>IF(A179="","",VLOOKUP(A179,'Declarations'!$A$3:$H$10,2,0))</f>
        <v>283</v>
      </c>
      <c r="F179" t="s" s="60">
        <v>393</v>
      </c>
      <c r="G179" s="61">
        <v>4</v>
      </c>
      <c r="H179" s="62"/>
      <c r="I179" t="s" s="46">
        <f>IF($A179="","",IF($A179=I$12,$G179,""))</f>
      </c>
      <c r="J179" t="s" s="46">
        <f>IF($A179="","",IF($A179=J$12,$G179,""))</f>
      </c>
      <c r="K179" t="s" s="46">
        <f>IF($A179="","",IF($A179=K$12,$G179,""))</f>
      </c>
      <c r="L179" t="s" s="46">
        <f>IF($A179="","",IF($A179=L$12,$G179,""))</f>
      </c>
      <c r="M179" s="63">
        <f>IF($A179="","",IF($A179=M$12,$G179,""))</f>
        <v>4</v>
      </c>
      <c r="N179" t="s" s="46">
        <f>IF($A179="","",IF($A179=N$12,$G179,""))</f>
      </c>
      <c r="O179" t="s" s="46">
        <f>IF($A179="","",IF($A179=O$12,$G179,""))</f>
      </c>
      <c r="P179" t="s" s="46">
        <f>IF($A179="","",IF($A179=P$12,$G179,""))</f>
      </c>
      <c r="Q179" s="55"/>
    </row>
    <row r="180" ht="14.9" customHeight="1">
      <c r="A180" s="56"/>
      <c r="B180" t="s" s="57">
        <v>254</v>
      </c>
      <c r="C180" t="s" s="58">
        <f>IF(A180="","",VLOOKUP($A$174,'Declarations'!$A$11:$Y$42,VLOOKUP(A180,'Declarations'!$A$3:$H$10,6,0),0))</f>
      </c>
      <c r="D180" t="s" s="59">
        <f>IF(A180="","",VLOOKUP($A$174,'Declarations'!$A$11:$Y$41,VLOOKUP(A180,'Declarations'!$A$3:$H$10,7,0),0))</f>
      </c>
      <c r="E180" t="s" s="58">
        <f>IF(A180="","",VLOOKUP(A180,'Declarations'!$A$3:$H$10,2,0))</f>
      </c>
      <c r="F180" s="60"/>
      <c r="G180" s="61">
        <v>3</v>
      </c>
      <c r="H180" s="62"/>
      <c r="I180" t="s" s="46">
        <f>IF($A180="","",IF($A180=I$12,$G180,""))</f>
      </c>
      <c r="J180" t="s" s="46">
        <f>IF($A180="","",IF($A180=J$12,$G180,""))</f>
      </c>
      <c r="K180" t="s" s="46">
        <f>IF($A180="","",IF($A180=K$12,$G180,""))</f>
      </c>
      <c r="L180" t="s" s="46">
        <f>IF($A180="","",IF($A180=L$12,$G180,""))</f>
      </c>
      <c r="M180" t="s" s="46">
        <f>IF($A180="","",IF($A180=M$12,$G180,""))</f>
      </c>
      <c r="N180" t="s" s="46">
        <f>IF($A180="","",IF($A180=N$12,$G180,""))</f>
      </c>
      <c r="O180" t="s" s="46">
        <f>IF($A180="","",IF($A180=O$12,$G180,""))</f>
      </c>
      <c r="P180" t="s" s="46">
        <f>IF($A180="","",IF($A180=P$12,$G180,""))</f>
      </c>
      <c r="Q180" s="55"/>
    </row>
    <row r="181" ht="14.9" customHeight="1">
      <c r="A181" s="56"/>
      <c r="B181" t="s" s="57">
        <v>255</v>
      </c>
      <c r="C181" t="s" s="58">
        <f>IF(A181="","",VLOOKUP($A$174,'Declarations'!$A$11:$Y$42,VLOOKUP(A181,'Declarations'!$A$3:$H$10,6,0),0))</f>
      </c>
      <c r="D181" t="s" s="59">
        <f>IF(A181="","",VLOOKUP($A$174,'Declarations'!$A$11:$Y$41,VLOOKUP(A181,'Declarations'!$A$3:$H$10,7,0),0))</f>
      </c>
      <c r="E181" t="s" s="58">
        <f>IF(A181="","",VLOOKUP(A181,'Declarations'!$A$3:$H$10,2,0))</f>
      </c>
      <c r="F181" s="60"/>
      <c r="G181" s="61">
        <v>2</v>
      </c>
      <c r="H181" s="62"/>
      <c r="I181" t="s" s="46">
        <f>IF($A181="","",IF($A181=I$12,$G181,""))</f>
      </c>
      <c r="J181" t="s" s="46">
        <f>IF($A181="","",IF($A181=J$12,$G181,""))</f>
      </c>
      <c r="K181" t="s" s="46">
        <f>IF($A181="","",IF($A181=K$12,$G181,""))</f>
      </c>
      <c r="L181" t="s" s="46">
        <f>IF($A181="","",IF($A181=L$12,$G181,""))</f>
      </c>
      <c r="M181" t="s" s="46">
        <f>IF($A181="","",IF($A181=M$12,$G181,""))</f>
      </c>
      <c r="N181" t="s" s="46">
        <f>IF($A181="","",IF($A181=N$12,$G181,""))</f>
      </c>
      <c r="O181" t="s" s="46">
        <f>IF($A181="","",IF($A181=O$12,$G181,""))</f>
      </c>
      <c r="P181" t="s" s="46">
        <f>IF($A181="","",IF($A181=P$12,$G181,""))</f>
      </c>
      <c r="Q181" s="55"/>
    </row>
    <row r="182" ht="14.9" customHeight="1">
      <c r="A182" s="56"/>
      <c r="B182" t="s" s="57">
        <v>257</v>
      </c>
      <c r="C182" t="s" s="58">
        <f>IF(A182="","",VLOOKUP($A$174,'Declarations'!$A$11:$Y$42,VLOOKUP(A182,'Declarations'!$A$3:$H$10,6,0),0))</f>
      </c>
      <c r="D182" t="s" s="59">
        <f>IF(A182="","",VLOOKUP($A$174,'Declarations'!$A$11:$Y$41,VLOOKUP(A182,'Declarations'!$A$3:$H$10,7,0),0))</f>
      </c>
      <c r="E182" t="s" s="58">
        <f>IF(A182="","",VLOOKUP(A182,'Declarations'!$A$3:$H$10,2,0))</f>
      </c>
      <c r="F182" s="60"/>
      <c r="G182" s="61">
        <v>1</v>
      </c>
      <c r="H182" s="62"/>
      <c r="I182" t="s" s="46">
        <f>IF($A182="","",IF($A182=I$12,$G182,""))</f>
      </c>
      <c r="J182" t="s" s="46">
        <f>IF($A182="","",IF($A182=J$12,$G182,""))</f>
      </c>
      <c r="K182" t="s" s="46">
        <f>IF($A182="","",IF($A182=K$12,$G182,""))</f>
      </c>
      <c r="L182" t="s" s="46">
        <f>IF($A182="","",IF($A182=L$12,$G182,""))</f>
      </c>
      <c r="M182" t="s" s="46">
        <f>IF($A182="","",IF($A182=M$12,$G182,""))</f>
      </c>
      <c r="N182" t="s" s="46">
        <f>IF($A182="","",IF($A182=N$12,$G182,""))</f>
      </c>
      <c r="O182" t="s" s="46">
        <f>IF($A182="","",IF($A182=O$12,$G182,""))</f>
      </c>
      <c r="P182" t="s" s="46">
        <f>IF($A182="","",IF($A182=P$12,$G182,""))</f>
      </c>
      <c r="Q182" s="55">
        <f>36-SUM(I175:P182)</f>
        <v>6</v>
      </c>
    </row>
    <row r="183" ht="14.9" customHeight="1">
      <c r="A183" t="s" s="64">
        <v>126</v>
      </c>
      <c r="B183" s="65"/>
      <c r="C183" t="s" s="65">
        <v>394</v>
      </c>
      <c r="D183" s="69"/>
      <c r="E183" s="69"/>
      <c r="F183" s="71"/>
      <c r="G183" s="69"/>
      <c r="H183" s="70"/>
      <c r="I183" s="55"/>
      <c r="J183" s="55"/>
      <c r="K183" s="55"/>
      <c r="L183" s="55"/>
      <c r="M183" s="55"/>
      <c r="N183" s="55"/>
      <c r="O183" s="55"/>
      <c r="P183" s="55"/>
      <c r="Q183" s="55"/>
    </row>
    <row r="184" ht="14.9" customHeight="1">
      <c r="A184" s="56">
        <v>8</v>
      </c>
      <c r="B184" t="s" s="57">
        <v>244</v>
      </c>
      <c r="C184" t="s" s="58">
        <f>IF(A184="","",VLOOKUP($A$183,'Declarations'!$A$11:$Y$42,VLOOKUP(A184,'Declarations'!$A$3:$H$10,6,0),0))</f>
        <v>129</v>
      </c>
      <c r="D184" t="s" s="59">
        <f>IF(A184="","",VLOOKUP($A$183,'Declarations'!$A$11:$Y$41,VLOOKUP(A184,'Declarations'!$A$3:$H$10,7,0),0))</f>
        <v>304</v>
      </c>
      <c r="E184" t="s" s="58">
        <f>IF(A184="","",VLOOKUP(A184,'Declarations'!$A$3:$H$10,2,0))</f>
        <v>272</v>
      </c>
      <c r="F184" t="s" s="60">
        <v>395</v>
      </c>
      <c r="G184" s="61">
        <v>8</v>
      </c>
      <c r="H184" s="62"/>
      <c r="I184" t="s" s="46">
        <f>IF($A184="","",IF($A184=I$12,$G184,""))</f>
      </c>
      <c r="J184" t="s" s="46">
        <f>IF($A184="","",IF($A184=J$12,$G184,""))</f>
      </c>
      <c r="K184" t="s" s="46">
        <f>IF($A184="","",IF($A184=K$12,$G184,""))</f>
      </c>
      <c r="L184" t="s" s="46">
        <f>IF($A184="","",IF($A184=L$12,$G184,""))</f>
      </c>
      <c r="M184" t="s" s="46">
        <f>IF($A184="","",IF($A184=M$12,$G184,""))</f>
      </c>
      <c r="N184" t="s" s="46">
        <f>IF($A184="","",IF($A184=N$12,$G184,""))</f>
      </c>
      <c r="O184" s="63">
        <f>IF($A184="","",IF($A184=O$12,$G184,""))</f>
        <v>8</v>
      </c>
      <c r="P184" t="s" s="46">
        <f>IF($A184="","",IF($A184=P$12,$G184,""))</f>
      </c>
      <c r="Q184" s="55"/>
    </row>
    <row r="185" ht="14.9" customHeight="1">
      <c r="A185" s="56">
        <v>4</v>
      </c>
      <c r="B185" t="s" s="57">
        <v>246</v>
      </c>
      <c r="C185" t="s" s="58">
        <f>IF(A185="","",VLOOKUP($A$183,'Declarations'!$A$11:$Y$42,VLOOKUP(A185,'Declarations'!$A$3:$H$10,6,0),0))</f>
        <v>127</v>
      </c>
      <c r="D185" t="s" s="59">
        <f>IF(A185="","",VLOOKUP($A$183,'Declarations'!$A$11:$Y$41,VLOOKUP(A185,'Declarations'!$A$3:$H$10,7,0),0))</f>
        <v>292</v>
      </c>
      <c r="E185" t="s" s="58">
        <f>IF(A185="","",VLOOKUP(A185,'Declarations'!$A$3:$H$10,2,0))</f>
        <v>269</v>
      </c>
      <c r="F185" t="s" s="60">
        <v>396</v>
      </c>
      <c r="G185" s="61">
        <v>7</v>
      </c>
      <c r="H185" s="62"/>
      <c r="I185" t="s" s="46">
        <f>IF($A185="","",IF($A185=I$12,$G185,""))</f>
      </c>
      <c r="J185" t="s" s="46">
        <f>IF($A185="","",IF($A185=J$12,$G185,""))</f>
      </c>
      <c r="K185" s="63">
        <f>IF($A185="","",IF($A185=K$12,$G185,""))</f>
        <v>7</v>
      </c>
      <c r="L185" t="s" s="46">
        <f>IF($A185="","",IF($A185=L$12,$G185,""))</f>
      </c>
      <c r="M185" t="s" s="46">
        <f>IF($A185="","",IF($A185=M$12,$G185,""))</f>
      </c>
      <c r="N185" t="s" s="46">
        <f>IF($A185="","",IF($A185=N$12,$G185,""))</f>
      </c>
      <c r="O185" t="s" s="46">
        <f>IF($A185="","",IF($A185=O$12,$G185,""))</f>
      </c>
      <c r="P185" t="s" s="46">
        <f>IF($A185="","",IF($A185=P$12,$G185,""))</f>
      </c>
      <c r="Q185" s="55"/>
    </row>
    <row r="186" ht="14.9" customHeight="1">
      <c r="A186" s="56">
        <v>2</v>
      </c>
      <c r="B186" t="s" s="57">
        <v>248</v>
      </c>
      <c r="C186" t="s" s="58">
        <f>IF(A186="","",VLOOKUP($A$183,'Declarations'!$A$11:$Y$42,VLOOKUP(A186,'Declarations'!$A$3:$H$10,6,0),0))</f>
        <v>50</v>
      </c>
      <c r="D186" t="s" s="59">
        <f>IF(A186="","",VLOOKUP($A$183,'Declarations'!$A$11:$Y$41,VLOOKUP(A186,'Declarations'!$A$3:$H$10,7,0),0))</f>
        <v>300</v>
      </c>
      <c r="E186" t="s" s="58">
        <f>IF(A186="","",VLOOKUP(A186,'Declarations'!$A$3:$H$10,2,0))</f>
        <v>301</v>
      </c>
      <c r="F186" t="s" s="60">
        <v>397</v>
      </c>
      <c r="G186" s="61">
        <v>6</v>
      </c>
      <c r="H186" s="62"/>
      <c r="I186" s="63">
        <f>IF($A186="","",IF($A186=I$12,$G186,""))</f>
        <v>6</v>
      </c>
      <c r="J186" t="s" s="46">
        <f>IF($A186="","",IF($A186=J$12,$G186,""))</f>
      </c>
      <c r="K186" t="s" s="46">
        <f>IF($A186="","",IF($A186=K$12,$G186,""))</f>
      </c>
      <c r="L186" t="s" s="46">
        <f>IF($A186="","",IF($A186=L$12,$G186,""))</f>
      </c>
      <c r="M186" t="s" s="46">
        <f>IF($A186="","",IF($A186=M$12,$G186,""))</f>
      </c>
      <c r="N186" t="s" s="46">
        <f>IF($A186="","",IF($A186=N$12,$G186,""))</f>
      </c>
      <c r="O186" t="s" s="46">
        <f>IF($A186="","",IF($A186=O$12,$G186,""))</f>
      </c>
      <c r="P186" t="s" s="46">
        <f>IF($A186="","",IF($A186=P$12,$G186,""))</f>
      </c>
      <c r="Q186" s="55"/>
    </row>
    <row r="187" ht="14.9" customHeight="1">
      <c r="A187" s="56">
        <v>5</v>
      </c>
      <c r="B187" t="s" s="57">
        <v>250</v>
      </c>
      <c r="C187" t="s" s="58">
        <f>IF(A187="","",VLOOKUP($A$183,'Declarations'!$A$11:$Y$42,VLOOKUP(A187,'Declarations'!$A$3:$H$10,6,0),0))</f>
        <v>128</v>
      </c>
      <c r="D187" t="s" s="59">
        <f>IF(A187="","",VLOOKUP($A$183,'Declarations'!$A$11:$Y$41,VLOOKUP(A187,'Declarations'!$A$3:$H$10,7,0),0))</f>
        <v>292</v>
      </c>
      <c r="E187" t="s" s="58">
        <f>IF(A187="","",VLOOKUP(A187,'Declarations'!$A$3:$H$10,2,0))</f>
        <v>276</v>
      </c>
      <c r="F187" t="s" s="60">
        <v>398</v>
      </c>
      <c r="G187" s="61">
        <v>5</v>
      </c>
      <c r="H187" s="62"/>
      <c r="I187" t="s" s="46">
        <f>IF($A187="","",IF($A187=I$12,$G187,""))</f>
      </c>
      <c r="J187" t="s" s="46">
        <f>IF($A187="","",IF($A187=J$12,$G187,""))</f>
      </c>
      <c r="K187" t="s" s="46">
        <f>IF($A187="","",IF($A187=K$12,$G187,""))</f>
      </c>
      <c r="L187" s="63">
        <f>IF($A187="","",IF($A187=L$12,$G187,""))</f>
        <v>5</v>
      </c>
      <c r="M187" t="s" s="46">
        <f>IF($A187="","",IF($A187=M$12,$G187,""))</f>
      </c>
      <c r="N187" t="s" s="46">
        <f>IF($A187="","",IF($A187=N$12,$G187,""))</f>
      </c>
      <c r="O187" t="s" s="46">
        <f>IF($A187="","",IF($A187=O$12,$G187,""))</f>
      </c>
      <c r="P187" t="s" s="46">
        <f>IF($A187="","",IF($A187=P$12,$G187,""))</f>
      </c>
      <c r="Q187" s="55"/>
    </row>
    <row r="188" ht="14.9" customHeight="1">
      <c r="A188" s="56">
        <v>9</v>
      </c>
      <c r="B188" t="s" s="57">
        <v>252</v>
      </c>
      <c r="C188" t="s" s="58">
        <f>IF(A188="","",VLOOKUP($A$183,'Declarations'!$A$11:$Y$42,VLOOKUP(A188,'Declarations'!$A$3:$H$10,6,0),0))</f>
        <v>57</v>
      </c>
      <c r="D188" t="s" s="59">
        <f>IF(A188="","",VLOOKUP($A$183,'Declarations'!$A$11:$Y$41,VLOOKUP(A188,'Declarations'!$A$3:$H$10,7,0),0))</f>
        <v>292</v>
      </c>
      <c r="E188" t="s" s="58">
        <f>IF(A188="","",VLOOKUP(A188,'Declarations'!$A$3:$H$10,2,0))</f>
        <v>274</v>
      </c>
      <c r="F188" t="s" s="60">
        <v>399</v>
      </c>
      <c r="G188" s="61">
        <v>4</v>
      </c>
      <c r="H188" s="62"/>
      <c r="I188" t="s" s="46">
        <f>IF($A188="","",IF($A188=I$12,$G188,""))</f>
      </c>
      <c r="J188" t="s" s="46">
        <f>IF($A188="","",IF($A188=J$12,$G188,""))</f>
      </c>
      <c r="K188" t="s" s="46">
        <f>IF($A188="","",IF($A188=K$12,$G188,""))</f>
      </c>
      <c r="L188" t="s" s="46">
        <f>IF($A188="","",IF($A188=L$12,$G188,""))</f>
      </c>
      <c r="M188" t="s" s="46">
        <f>IF($A188="","",IF($A188=M$12,$G188,""))</f>
      </c>
      <c r="N188" t="s" s="46">
        <f>IF($A188="","",IF($A188=N$12,$G188,""))</f>
      </c>
      <c r="O188" t="s" s="46">
        <f>IF($A188="","",IF($A188=O$12,$G188,""))</f>
      </c>
      <c r="P188" s="63">
        <f>IF($A188="","",IF($A188=P$12,$G188,""))</f>
        <v>4</v>
      </c>
      <c r="Q188" s="55"/>
    </row>
    <row r="189" ht="14.9" customHeight="1">
      <c r="A189" s="56"/>
      <c r="B189" t="s" s="57">
        <v>254</v>
      </c>
      <c r="C189" t="s" s="58">
        <f>IF(A189="","",VLOOKUP($A$183,'Declarations'!$A$11:$Y$42,VLOOKUP(A189,'Declarations'!$A$3:$H$10,6,0),0))</f>
      </c>
      <c r="D189" t="s" s="59">
        <f>IF(A189="","",VLOOKUP($A$183,'Declarations'!$A$11:$Y$41,VLOOKUP(A189,'Declarations'!$A$3:$H$10,7,0),0))</f>
      </c>
      <c r="E189" t="s" s="58">
        <f>IF(A189="","",VLOOKUP(A189,'Declarations'!$A$3:$H$10,2,0))</f>
      </c>
      <c r="F189" s="60"/>
      <c r="G189" s="61">
        <v>3</v>
      </c>
      <c r="H189" s="62"/>
      <c r="I189" t="s" s="46">
        <f>IF($A189="","",IF($A189=I$12,$G189,""))</f>
      </c>
      <c r="J189" t="s" s="46">
        <f>IF($A189="","",IF($A189=J$12,$G189,""))</f>
      </c>
      <c r="K189" t="s" s="46">
        <f>IF($A189="","",IF($A189=K$12,$G189,""))</f>
      </c>
      <c r="L189" t="s" s="46">
        <f>IF($A189="","",IF($A189=L$12,$G189,""))</f>
      </c>
      <c r="M189" t="s" s="46">
        <f>IF($A189="","",IF($A189=M$12,$G189,""))</f>
      </c>
      <c r="N189" t="s" s="46">
        <f>IF($A189="","",IF($A189=N$12,$G189,""))</f>
      </c>
      <c r="O189" t="s" s="46">
        <f>IF($A189="","",IF($A189=O$12,$G189,""))</f>
      </c>
      <c r="P189" t="s" s="46">
        <f>IF($A189="","",IF($A189=P$12,$G189,""))</f>
      </c>
      <c r="Q189" s="55"/>
    </row>
    <row r="190" ht="14.9" customHeight="1">
      <c r="A190" s="56"/>
      <c r="B190" t="s" s="57">
        <v>255</v>
      </c>
      <c r="C190" t="s" s="58">
        <f>IF(A190="","",VLOOKUP($A$183,'Declarations'!$A$11:$Y$42,VLOOKUP(A190,'Declarations'!$A$3:$H$10,6,0),0))</f>
      </c>
      <c r="D190" t="s" s="59">
        <f>IF(A190="","",VLOOKUP($A$183,'Declarations'!$A$11:$Y$41,VLOOKUP(A190,'Declarations'!$A$3:$H$10,7,0),0))</f>
      </c>
      <c r="E190" t="s" s="58">
        <f>IF(A190="","",VLOOKUP(A190,'Declarations'!$A$3:$H$10,2,0))</f>
      </c>
      <c r="F190" s="60"/>
      <c r="G190" s="61">
        <v>2</v>
      </c>
      <c r="H190" s="62"/>
      <c r="I190" t="s" s="46">
        <f>IF($A190="","",IF($A190=I$12,$G190,""))</f>
      </c>
      <c r="J190" t="s" s="46">
        <f>IF($A190="","",IF($A190=J$12,$G190,""))</f>
      </c>
      <c r="K190" t="s" s="46">
        <f>IF($A190="","",IF($A190=K$12,$G190,""))</f>
      </c>
      <c r="L190" t="s" s="46">
        <f>IF($A190="","",IF($A190=L$12,$G190,""))</f>
      </c>
      <c r="M190" t="s" s="46">
        <f>IF($A190="","",IF($A190=M$12,$G190,""))</f>
      </c>
      <c r="N190" t="s" s="46">
        <f>IF($A190="","",IF($A190=N$12,$G190,""))</f>
      </c>
      <c r="O190" t="s" s="46">
        <f>IF($A190="","",IF($A190=O$12,$G190,""))</f>
      </c>
      <c r="P190" t="s" s="46">
        <f>IF($A190="","",IF($A190=P$12,$G190,""))</f>
      </c>
      <c r="Q190" s="55"/>
    </row>
    <row r="191" ht="14.9" customHeight="1">
      <c r="A191" s="56"/>
      <c r="B191" t="s" s="57">
        <v>257</v>
      </c>
      <c r="C191" t="s" s="58">
        <f>IF(A191="","",VLOOKUP($A$183,'Declarations'!$A$11:$Y$42,VLOOKUP(A191,'Declarations'!$A$3:$H$10,6,0),0))</f>
      </c>
      <c r="D191" t="s" s="59">
        <f>IF(A191="","",VLOOKUP($A$183,'Declarations'!$A$11:$Y$41,VLOOKUP(A191,'Declarations'!$A$3:$H$10,7,0),0))</f>
      </c>
      <c r="E191" t="s" s="58">
        <f>IF(A191="","",VLOOKUP(A191,'Declarations'!$A$3:$H$10,2,0))</f>
      </c>
      <c r="F191" s="60"/>
      <c r="G191" s="61">
        <v>1</v>
      </c>
      <c r="H191" s="62"/>
      <c r="I191" t="s" s="46">
        <f>IF($A191="","",IF($A191=I$12,$G191,""))</f>
      </c>
      <c r="J191" t="s" s="46">
        <f>IF($A191="","",IF($A191=J$12,$G191,""))</f>
      </c>
      <c r="K191" t="s" s="46">
        <f>IF($A191="","",IF($A191=K$12,$G191,""))</f>
      </c>
      <c r="L191" t="s" s="46">
        <f>IF($A191="","",IF($A191=L$12,$G191,""))</f>
      </c>
      <c r="M191" t="s" s="46">
        <f>IF($A191="","",IF($A191=M$12,$G191,""))</f>
      </c>
      <c r="N191" t="s" s="46">
        <f>IF($A191="","",IF($A191=N$12,$G191,""))</f>
      </c>
      <c r="O191" t="s" s="46">
        <f>IF($A191="","",IF($A191=O$12,$G191,""))</f>
      </c>
      <c r="P191" t="s" s="46">
        <f>IF($A191="","",IF($A191=P$12,$G191,""))</f>
      </c>
      <c r="Q191" s="55">
        <f>36-SUM(I184:P191)</f>
        <v>6</v>
      </c>
    </row>
    <row r="192" ht="14.9" customHeight="1">
      <c r="A192" t="s" s="64">
        <v>130</v>
      </c>
      <c r="B192" s="65"/>
      <c r="C192" t="s" s="65">
        <v>400</v>
      </c>
      <c r="D192" s="69"/>
      <c r="E192" s="69"/>
      <c r="F192" s="71"/>
      <c r="G192" s="69"/>
      <c r="H192" s="70"/>
      <c r="I192" s="55"/>
      <c r="J192" s="55"/>
      <c r="K192" s="55"/>
      <c r="L192" s="55"/>
      <c r="M192" s="55"/>
      <c r="N192" s="55"/>
      <c r="O192" s="55"/>
      <c r="P192" s="55"/>
      <c r="Q192" s="55"/>
    </row>
    <row r="193" ht="14.9" customHeight="1">
      <c r="A193" s="56">
        <v>5</v>
      </c>
      <c r="B193" t="s" s="57">
        <v>244</v>
      </c>
      <c r="C193" t="s" s="58">
        <f>IF(A193="","",VLOOKUP($A$192,'Declarations'!$A$11:$Y$42,VLOOKUP(A193,'Declarations'!$A$3:$H$10,6,0),0))</f>
        <v>119</v>
      </c>
      <c r="D193" t="s" s="59">
        <f>IF(A193="","",VLOOKUP($A$192,'Declarations'!$A$11:$Y$41,VLOOKUP(A193,'Declarations'!$A$3:$H$10,7,0),0))</f>
        <v>273</v>
      </c>
      <c r="E193" t="s" s="58">
        <f>IF(A193="","",VLOOKUP(A193,'Declarations'!$A$3:$H$10,2,0))</f>
        <v>276</v>
      </c>
      <c r="F193" t="s" s="60">
        <v>401</v>
      </c>
      <c r="G193" s="61">
        <v>8</v>
      </c>
      <c r="H193" s="62"/>
      <c r="I193" t="s" s="46">
        <f>IF($A193="","",IF($A193=I$12,$G193,""))</f>
      </c>
      <c r="J193" t="s" s="46">
        <f>IF($A193="","",IF($A193=J$12,$G193,""))</f>
      </c>
      <c r="K193" t="s" s="46">
        <f>IF($A193="","",IF($A193=K$12,$G193,""))</f>
      </c>
      <c r="L193" s="63">
        <f>IF($A193="","",IF($A193=L$12,$G193,""))</f>
        <v>8</v>
      </c>
      <c r="M193" t="s" s="46">
        <f>IF($A193="","",IF($A193=M$12,$G193,""))</f>
      </c>
      <c r="N193" t="s" s="46">
        <f>IF($A193="","",IF($A193=N$12,$G193,""))</f>
      </c>
      <c r="O193" t="s" s="46">
        <f>IF($A193="","",IF($A193=O$12,$G193,""))</f>
      </c>
      <c r="P193" t="s" s="46">
        <f>IF($A193="","",IF($A193=P$12,$G193,""))</f>
      </c>
      <c r="Q193" s="55"/>
    </row>
    <row r="194" ht="14.9" customHeight="1">
      <c r="A194" s="56">
        <v>8</v>
      </c>
      <c r="B194" t="s" s="57">
        <v>246</v>
      </c>
      <c r="C194" t="s" s="58">
        <f>IF(A194="","",VLOOKUP($A$192,'Declarations'!$A$11:$Y$42,VLOOKUP(A194,'Declarations'!$A$3:$H$10,6,0),0))</f>
        <v>120</v>
      </c>
      <c r="D194" t="s" s="59">
        <f>IF(A194="","",VLOOKUP($A$192,'Declarations'!$A$11:$Y$41,VLOOKUP(A194,'Declarations'!$A$3:$H$10,7,0),0))</f>
        <v>271</v>
      </c>
      <c r="E194" t="s" s="58">
        <f>IF(A194="","",VLOOKUP(A194,'Declarations'!$A$3:$H$10,2,0))</f>
        <v>272</v>
      </c>
      <c r="F194" t="s" s="60">
        <v>402</v>
      </c>
      <c r="G194" s="61">
        <v>7</v>
      </c>
      <c r="H194" s="62"/>
      <c r="I194" t="s" s="46">
        <f>IF($A194="","",IF($A194=I$12,$G194,""))</f>
      </c>
      <c r="J194" t="s" s="46">
        <f>IF($A194="","",IF($A194=J$12,$G194,""))</f>
      </c>
      <c r="K194" t="s" s="46">
        <f>IF($A194="","",IF($A194=K$12,$G194,""))</f>
      </c>
      <c r="L194" t="s" s="46">
        <f>IF($A194="","",IF($A194=L$12,$G194,""))</f>
      </c>
      <c r="M194" t="s" s="46">
        <f>IF($A194="","",IF($A194=M$12,$G194,""))</f>
      </c>
      <c r="N194" t="s" s="46">
        <f>IF($A194="","",IF($A194=N$12,$G194,""))</f>
      </c>
      <c r="O194" s="63">
        <f>IF($A194="","",IF($A194=O$12,$G194,""))</f>
        <v>7</v>
      </c>
      <c r="P194" t="s" s="46">
        <f>IF($A194="","",IF($A194=P$12,$G194,""))</f>
      </c>
      <c r="Q194" s="55"/>
    </row>
    <row r="195" ht="14.9" customHeight="1">
      <c r="A195" s="56">
        <v>4</v>
      </c>
      <c r="B195" t="s" s="57">
        <v>248</v>
      </c>
      <c r="C195" t="s" s="58">
        <f>IF(A195="","",VLOOKUP($A$192,'Declarations'!$A$11:$Y$42,VLOOKUP(A195,'Declarations'!$A$3:$H$10,6,0),0))</f>
        <v>118</v>
      </c>
      <c r="D195" t="s" s="59">
        <f>IF(A195="","",VLOOKUP($A$192,'Declarations'!$A$11:$Y$41,VLOOKUP(A195,'Declarations'!$A$3:$H$10,7,0),0))</f>
        <v>292</v>
      </c>
      <c r="E195" t="s" s="58">
        <f>IF(A195="","",VLOOKUP(A195,'Declarations'!$A$3:$H$10,2,0))</f>
        <v>269</v>
      </c>
      <c r="F195" t="s" s="60">
        <v>403</v>
      </c>
      <c r="G195" s="61">
        <v>6</v>
      </c>
      <c r="H195" s="62"/>
      <c r="I195" t="s" s="46">
        <f>IF($A195="","",IF($A195=I$12,$G195,""))</f>
      </c>
      <c r="J195" t="s" s="46">
        <f>IF($A195="","",IF($A195=J$12,$G195,""))</f>
      </c>
      <c r="K195" s="63">
        <f>IF($A195="","",IF($A195=K$12,$G195,""))</f>
        <v>6</v>
      </c>
      <c r="L195" t="s" s="46">
        <f>IF($A195="","",IF($A195=L$12,$G195,""))</f>
      </c>
      <c r="M195" t="s" s="46">
        <f>IF($A195="","",IF($A195=M$12,$G195,""))</f>
      </c>
      <c r="N195" t="s" s="46">
        <f>IF($A195="","",IF($A195=N$12,$G195,""))</f>
      </c>
      <c r="O195" t="s" s="46">
        <f>IF($A195="","",IF($A195=O$12,$G195,""))</f>
      </c>
      <c r="P195" t="s" s="46">
        <f>IF($A195="","",IF($A195=P$12,$G195,""))</f>
      </c>
      <c r="Q195" s="55"/>
    </row>
    <row r="196" ht="14.9" customHeight="1">
      <c r="A196" s="56">
        <v>9</v>
      </c>
      <c r="B196" t="s" s="57">
        <v>250</v>
      </c>
      <c r="C196" t="s" s="58">
        <f>IF(A196="","",VLOOKUP($A$192,'Declarations'!$A$11:$Y$42,VLOOKUP(A196,'Declarations'!$A$3:$H$10,6,0),0))</f>
        <v>40</v>
      </c>
      <c r="D196" t="s" s="59">
        <f>IF(A196="","",VLOOKUP($A$192,'Declarations'!$A$11:$Y$41,VLOOKUP(A196,'Declarations'!$A$3:$H$10,7,0),0))</f>
        <v>273</v>
      </c>
      <c r="E196" t="s" s="58">
        <f>IF(A196="","",VLOOKUP(A196,'Declarations'!$A$3:$H$10,2,0))</f>
        <v>274</v>
      </c>
      <c r="F196" t="s" s="60">
        <v>404</v>
      </c>
      <c r="G196" s="61">
        <v>5</v>
      </c>
      <c r="H196" s="62"/>
      <c r="I196" t="s" s="46">
        <f>IF($A196="","",IF($A196=I$12,$G196,""))</f>
      </c>
      <c r="J196" t="s" s="46">
        <f>IF($A196="","",IF($A196=J$12,$G196,""))</f>
      </c>
      <c r="K196" t="s" s="46">
        <f>IF($A196="","",IF($A196=K$12,$G196,""))</f>
      </c>
      <c r="L196" t="s" s="46">
        <f>IF($A196="","",IF($A196=L$12,$G196,""))</f>
      </c>
      <c r="M196" t="s" s="46">
        <f>IF($A196="","",IF($A196=M$12,$G196,""))</f>
      </c>
      <c r="N196" t="s" s="46">
        <f>IF($A196="","",IF($A196=N$12,$G196,""))</f>
      </c>
      <c r="O196" t="s" s="46">
        <f>IF($A196="","",IF($A196=O$12,$G196,""))</f>
      </c>
      <c r="P196" s="63">
        <f>IF($A196="","",IF($A196=P$12,$G196,""))</f>
        <v>5</v>
      </c>
      <c r="Q196" s="55"/>
    </row>
    <row r="197" ht="14.9" customHeight="1">
      <c r="A197" s="56">
        <v>6</v>
      </c>
      <c r="B197" t="s" s="57">
        <v>252</v>
      </c>
      <c r="C197" t="s" s="58">
        <f>IF(A197="","",VLOOKUP($A$192,'Declarations'!$A$11:$Y$42,VLOOKUP(A197,'Declarations'!$A$3:$H$10,6,0),0))</f>
        <v>30</v>
      </c>
      <c r="D197" t="s" s="59">
        <f>IF(A197="","",VLOOKUP($A$192,'Declarations'!$A$11:$Y$41,VLOOKUP(A197,'Declarations'!$A$3:$H$10,7,0),0))</f>
        <v>273</v>
      </c>
      <c r="E197" t="s" s="58">
        <f>IF(A197="","",VLOOKUP(A197,'Declarations'!$A$3:$H$10,2,0))</f>
        <v>283</v>
      </c>
      <c r="F197" t="s" s="60">
        <v>405</v>
      </c>
      <c r="G197" s="61">
        <v>4</v>
      </c>
      <c r="H197" s="62"/>
      <c r="I197" t="s" s="46">
        <f>IF($A197="","",IF($A197=I$12,$G197,""))</f>
      </c>
      <c r="J197" t="s" s="46">
        <f>IF($A197="","",IF($A197=J$12,$G197,""))</f>
      </c>
      <c r="K197" t="s" s="46">
        <f>IF($A197="","",IF($A197=K$12,$G197,""))</f>
      </c>
      <c r="L197" t="s" s="46">
        <f>IF($A197="","",IF($A197=L$12,$G197,""))</f>
      </c>
      <c r="M197" s="63">
        <f>IF($A197="","",IF($A197=M$12,$G197,""))</f>
        <v>4</v>
      </c>
      <c r="N197" t="s" s="46">
        <f>IF($A197="","",IF($A197=N$12,$G197,""))</f>
      </c>
      <c r="O197" t="s" s="46">
        <f>IF($A197="","",IF($A197=O$12,$G197,""))</f>
      </c>
      <c r="P197" t="s" s="46">
        <f>IF($A197="","",IF($A197=P$12,$G197,""))</f>
      </c>
      <c r="Q197" s="55"/>
    </row>
    <row r="198" ht="14.9" customHeight="1">
      <c r="A198" s="56"/>
      <c r="B198" t="s" s="57">
        <v>254</v>
      </c>
      <c r="C198" t="s" s="58">
        <f>IF(A198="","",VLOOKUP($A$192,'Declarations'!$A$11:$Y$42,VLOOKUP(A198,'Declarations'!$A$3:$H$10,6,0),0))</f>
      </c>
      <c r="D198" t="s" s="59">
        <f>IF(A198="","",VLOOKUP($A$192,'Declarations'!$A$11:$Y$41,VLOOKUP(A198,'Declarations'!$A$3:$H$10,7,0),0))</f>
      </c>
      <c r="E198" t="s" s="58">
        <f>IF(A198="","",VLOOKUP(A198,'Declarations'!$A$3:$H$10,2,0))</f>
      </c>
      <c r="F198" s="60"/>
      <c r="G198" s="61">
        <v>3</v>
      </c>
      <c r="H198" s="62"/>
      <c r="I198" t="s" s="46">
        <f>IF($A198="","",IF($A198=I$12,$G198,""))</f>
      </c>
      <c r="J198" t="s" s="46">
        <f>IF($A198="","",IF($A198=J$12,$G198,""))</f>
      </c>
      <c r="K198" t="s" s="46">
        <f>IF($A198="","",IF($A198=K$12,$G198,""))</f>
      </c>
      <c r="L198" t="s" s="46">
        <f>IF($A198="","",IF($A198=L$12,$G198,""))</f>
      </c>
      <c r="M198" t="s" s="46">
        <f>IF($A198="","",IF($A198=M$12,$G198,""))</f>
      </c>
      <c r="N198" t="s" s="46">
        <f>IF($A198="","",IF($A198=N$12,$G198,""))</f>
      </c>
      <c r="O198" t="s" s="46">
        <f>IF($A198="","",IF($A198=O$12,$G198,""))</f>
      </c>
      <c r="P198" t="s" s="46">
        <f>IF($A198="","",IF($A198=P$12,$G198,""))</f>
      </c>
      <c r="Q198" s="55"/>
    </row>
    <row r="199" ht="14.9" customHeight="1">
      <c r="A199" s="56"/>
      <c r="B199" t="s" s="57">
        <v>255</v>
      </c>
      <c r="C199" t="s" s="58">
        <f>IF(A199="","",VLOOKUP($A$192,'Declarations'!$A$11:$Y$42,VLOOKUP(A199,'Declarations'!$A$3:$H$10,6,0),0))</f>
      </c>
      <c r="D199" t="s" s="59">
        <f>IF(A199="","",VLOOKUP($A$192,'Declarations'!$A$11:$Y$41,VLOOKUP(A199,'Declarations'!$A$3:$H$10,7,0),0))</f>
      </c>
      <c r="E199" t="s" s="58">
        <f>IF(A199="","",VLOOKUP(A199,'Declarations'!$A$3:$H$10,2,0))</f>
      </c>
      <c r="F199" s="60"/>
      <c r="G199" s="61">
        <v>2</v>
      </c>
      <c r="H199" s="62"/>
      <c r="I199" t="s" s="46">
        <f>IF($A199="","",IF($A199=I$12,$G199,""))</f>
      </c>
      <c r="J199" t="s" s="46">
        <f>IF($A199="","",IF($A199=J$12,$G199,""))</f>
      </c>
      <c r="K199" t="s" s="46">
        <f>IF($A199="","",IF($A199=K$12,$G199,""))</f>
      </c>
      <c r="L199" t="s" s="46">
        <f>IF($A199="","",IF($A199=L$12,$G199,""))</f>
      </c>
      <c r="M199" t="s" s="46">
        <f>IF($A199="","",IF($A199=M$12,$G199,""))</f>
      </c>
      <c r="N199" t="s" s="46">
        <f>IF($A199="","",IF($A199=N$12,$G199,""))</f>
      </c>
      <c r="O199" t="s" s="46">
        <f>IF($A199="","",IF($A199=O$12,$G199,""))</f>
      </c>
      <c r="P199" t="s" s="46">
        <f>IF($A199="","",IF($A199=P$12,$G199,""))</f>
      </c>
      <c r="Q199" s="55"/>
    </row>
    <row r="200" ht="14.9" customHeight="1">
      <c r="A200" s="56"/>
      <c r="B200" t="s" s="57">
        <v>257</v>
      </c>
      <c r="C200" t="s" s="58">
        <f>IF(A200="","",VLOOKUP($A$192,'Declarations'!$A$11:$Y$42,VLOOKUP(A200,'Declarations'!$A$3:$H$10,6,0),0))</f>
      </c>
      <c r="D200" t="s" s="59">
        <f>IF(A200="","",VLOOKUP($A$192,'Declarations'!$A$11:$Y$41,VLOOKUP(A200,'Declarations'!$A$3:$H$10,7,0),0))</f>
      </c>
      <c r="E200" t="s" s="58">
        <f>IF(A200="","",VLOOKUP(A200,'Declarations'!$A$3:$H$10,2,0))</f>
      </c>
      <c r="F200" s="60"/>
      <c r="G200" s="61">
        <v>1</v>
      </c>
      <c r="H200" s="62"/>
      <c r="I200" t="s" s="46">
        <f>IF($A200="","",IF($A200=I$12,$G200,""))</f>
      </c>
      <c r="J200" t="s" s="46">
        <f>IF($A200="","",IF($A200=J$12,$G200,""))</f>
      </c>
      <c r="K200" t="s" s="46">
        <f>IF($A200="","",IF($A200=K$12,$G200,""))</f>
      </c>
      <c r="L200" t="s" s="46">
        <f>IF($A200="","",IF($A200=L$12,$G200,""))</f>
      </c>
      <c r="M200" t="s" s="46">
        <f>IF($A200="","",IF($A200=M$12,$G200,""))</f>
      </c>
      <c r="N200" t="s" s="46">
        <f>IF($A200="","",IF($A200=N$12,$G200,""))</f>
      </c>
      <c r="O200" t="s" s="46">
        <f>IF($A200="","",IF($A200=O$12,$G200,""))</f>
      </c>
      <c r="P200" t="s" s="46">
        <f>IF($A200="","",IF($A200=P$12,$G200,""))</f>
      </c>
      <c r="Q200" s="55">
        <f>36-SUM(I193:P200)</f>
        <v>6</v>
      </c>
    </row>
    <row r="201" ht="14.9" customHeight="1">
      <c r="A201" t="s" s="64">
        <v>131</v>
      </c>
      <c r="B201" s="65"/>
      <c r="C201" t="s" s="65">
        <v>406</v>
      </c>
      <c r="D201" s="69"/>
      <c r="E201" s="69"/>
      <c r="F201" s="71"/>
      <c r="G201" s="69"/>
      <c r="H201" s="70"/>
      <c r="I201" s="55"/>
      <c r="J201" s="55"/>
      <c r="K201" s="55"/>
      <c r="L201" s="55"/>
      <c r="M201" s="55"/>
      <c r="N201" s="55"/>
      <c r="O201" s="55"/>
      <c r="P201" s="55"/>
      <c r="Q201" s="55"/>
    </row>
    <row r="202" ht="14.9" customHeight="1">
      <c r="A202" s="56">
        <v>9</v>
      </c>
      <c r="B202" t="s" s="57">
        <v>244</v>
      </c>
      <c r="C202" t="s" s="58">
        <f>IF(A202="","",VLOOKUP($A$201,'Declarations'!$A$11:$Y$42,VLOOKUP(A202,'Declarations'!$A$3:$H$10,6,0),0))</f>
        <v>125</v>
      </c>
      <c r="D202" t="s" s="59">
        <f>IF(A202="","",VLOOKUP($A$201,'Declarations'!$A$11:$Y$41,VLOOKUP(A202,'Declarations'!$A$3:$H$10,7,0),0))</f>
        <v>282</v>
      </c>
      <c r="E202" t="s" s="58">
        <f>IF(A202="","",VLOOKUP(A202,'Declarations'!$A$3:$H$10,2,0))</f>
        <v>274</v>
      </c>
      <c r="F202" t="s" s="60">
        <v>407</v>
      </c>
      <c r="G202" s="61">
        <v>8</v>
      </c>
      <c r="H202" s="62"/>
      <c r="I202" t="s" s="46">
        <f>IF($A202="","",IF($A202=I$12,$G202,""))</f>
      </c>
      <c r="J202" t="s" s="46">
        <f>IF($A202="","",IF($A202=J$12,$G202,""))</f>
      </c>
      <c r="K202" t="s" s="46">
        <f>IF($A202="","",IF($A202=K$12,$G202,""))</f>
      </c>
      <c r="L202" t="s" s="46">
        <f>IF($A202="","",IF($A202=L$12,$G202,""))</f>
      </c>
      <c r="M202" t="s" s="46">
        <f>IF($A202="","",IF($A202=M$12,$G202,""))</f>
      </c>
      <c r="N202" t="s" s="46">
        <f>IF($A202="","",IF($A202=N$12,$G202,""))</f>
      </c>
      <c r="O202" t="s" s="46">
        <f>IF($A202="","",IF($A202=O$12,$G202,""))</f>
      </c>
      <c r="P202" s="63">
        <f>IF($A202="","",IF($A202=P$12,$G202,""))</f>
        <v>8</v>
      </c>
      <c r="Q202" s="55"/>
    </row>
    <row r="203" ht="14.9" customHeight="1">
      <c r="A203" s="56">
        <v>4</v>
      </c>
      <c r="B203" t="s" s="57">
        <v>246</v>
      </c>
      <c r="C203" t="s" s="58">
        <f>IF(A203="","",VLOOKUP($A$201,'Declarations'!$A$11:$Y$42,VLOOKUP(A203,'Declarations'!$A$3:$H$10,6,0),0))</f>
        <v>124</v>
      </c>
      <c r="D203" t="s" s="59">
        <f>IF(A203="","",VLOOKUP($A$201,'Declarations'!$A$11:$Y$41,VLOOKUP(A203,'Declarations'!$A$3:$H$10,7,0),0))</f>
        <v>268</v>
      </c>
      <c r="E203" t="s" s="58">
        <f>IF(A203="","",VLOOKUP(A203,'Declarations'!$A$3:$H$10,2,0))</f>
        <v>269</v>
      </c>
      <c r="F203" t="s" s="60">
        <v>408</v>
      </c>
      <c r="G203" s="61">
        <v>7</v>
      </c>
      <c r="H203" s="62"/>
      <c r="I203" t="s" s="46">
        <f>IF($A203="","",IF($A203=I$12,$G203,""))</f>
      </c>
      <c r="J203" t="s" s="46">
        <f>IF($A203="","",IF($A203=J$12,$G203,""))</f>
      </c>
      <c r="K203" s="63">
        <f>IF($A203="","",IF($A203=K$12,$G203,""))</f>
        <v>7</v>
      </c>
      <c r="L203" t="s" s="46">
        <f>IF($A203="","",IF($A203=L$12,$G203,""))</f>
      </c>
      <c r="M203" t="s" s="46">
        <f>IF($A203="","",IF($A203=M$12,$G203,""))</f>
      </c>
      <c r="N203" t="s" s="46">
        <f>IF($A203="","",IF($A203=N$12,$G203,""))</f>
      </c>
      <c r="O203" t="s" s="46">
        <f>IF($A203="","",IF($A203=O$12,$G203,""))</f>
      </c>
      <c r="P203" t="s" s="46">
        <f>IF($A203="","",IF($A203=P$12,$G203,""))</f>
      </c>
      <c r="Q203" s="55"/>
    </row>
    <row r="204" ht="14.9" customHeight="1">
      <c r="A204" s="56">
        <v>5</v>
      </c>
      <c r="B204" t="s" s="57">
        <v>248</v>
      </c>
      <c r="C204" t="s" s="58">
        <f>IF(A204="","",VLOOKUP($A$201,'Declarations'!$A$11:$Y$42,VLOOKUP(A204,'Declarations'!$A$3:$H$10,6,0),0))</f>
        <v>45</v>
      </c>
      <c r="D204" t="s" s="59">
        <f>IF(A204="","",VLOOKUP($A$201,'Declarations'!$A$11:$Y$41,VLOOKUP(A204,'Declarations'!$A$3:$H$10,7,0),0))</f>
        <v>282</v>
      </c>
      <c r="E204" t="s" s="58">
        <f>IF(A204="","",VLOOKUP(A204,'Declarations'!$A$3:$H$10,2,0))</f>
        <v>276</v>
      </c>
      <c r="F204" t="s" s="60">
        <v>409</v>
      </c>
      <c r="G204" s="61">
        <v>6</v>
      </c>
      <c r="H204" s="62"/>
      <c r="I204" t="s" s="46">
        <f>IF($A204="","",IF($A204=I$12,$G204,""))</f>
      </c>
      <c r="J204" t="s" s="46">
        <f>IF($A204="","",IF($A204=J$12,$G204,""))</f>
      </c>
      <c r="K204" t="s" s="46">
        <f>IF($A204="","",IF($A204=K$12,$G204,""))</f>
      </c>
      <c r="L204" s="63">
        <f>IF($A204="","",IF($A204=L$12,$G204,""))</f>
        <v>6</v>
      </c>
      <c r="M204" t="s" s="46">
        <f>IF($A204="","",IF($A204=M$12,$G204,""))</f>
      </c>
      <c r="N204" t="s" s="46">
        <f>IF($A204="","",IF($A204=N$12,$G204,""))</f>
      </c>
      <c r="O204" t="s" s="46">
        <f>IF($A204="","",IF($A204=O$12,$G204,""))</f>
      </c>
      <c r="P204" t="s" s="46">
        <f>IF($A204="","",IF($A204=P$12,$G204,""))</f>
      </c>
      <c r="Q204" s="55"/>
    </row>
    <row r="205" ht="14.9" customHeight="1">
      <c r="A205" s="56">
        <v>8</v>
      </c>
      <c r="B205" t="s" s="57">
        <v>250</v>
      </c>
      <c r="C205" t="s" s="58">
        <f>IF(A205="","",VLOOKUP($A$201,'Declarations'!$A$11:$Y$42,VLOOKUP(A205,'Declarations'!$A$3:$H$10,6,0),0))</f>
        <v>105</v>
      </c>
      <c r="D205" t="s" s="59">
        <f>IF(A205="","",VLOOKUP($A$201,'Declarations'!$A$11:$Y$41,VLOOKUP(A205,'Declarations'!$A$3:$H$10,7,0),0))</f>
        <v>268</v>
      </c>
      <c r="E205" t="s" s="58">
        <f>IF(A205="","",VLOOKUP(A205,'Declarations'!$A$3:$H$10,2,0))</f>
        <v>272</v>
      </c>
      <c r="F205" t="s" s="60">
        <v>410</v>
      </c>
      <c r="G205" s="61">
        <v>5</v>
      </c>
      <c r="H205" s="62"/>
      <c r="I205" t="s" s="46">
        <f>IF($A205="","",IF($A205=I$12,$G205,""))</f>
      </c>
      <c r="J205" t="s" s="46">
        <f>IF($A205="","",IF($A205=J$12,$G205,""))</f>
      </c>
      <c r="K205" t="s" s="46">
        <f>IF($A205="","",IF($A205=K$12,$G205,""))</f>
      </c>
      <c r="L205" t="s" s="46">
        <f>IF($A205="","",IF($A205=L$12,$G205,""))</f>
      </c>
      <c r="M205" t="s" s="46">
        <f>IF($A205="","",IF($A205=M$12,$G205,""))</f>
      </c>
      <c r="N205" t="s" s="46">
        <f>IF($A205="","",IF($A205=N$12,$G205,""))</f>
      </c>
      <c r="O205" s="63">
        <f>IF($A205="","",IF($A205=O$12,$G205,""))</f>
        <v>5</v>
      </c>
      <c r="P205" t="s" s="46">
        <f>IF($A205="","",IF($A205=P$12,$G205,""))</f>
      </c>
      <c r="Q205" s="55"/>
    </row>
    <row r="206" ht="14.9" customHeight="1">
      <c r="A206" s="56">
        <v>6</v>
      </c>
      <c r="B206" t="s" s="57">
        <v>252</v>
      </c>
      <c r="C206" t="s" s="58">
        <f>IF(A206="","",VLOOKUP($A$201,'Declarations'!$A$11:$Y$42,VLOOKUP(A206,'Declarations'!$A$3:$H$10,6,0),0))</f>
        <v>46</v>
      </c>
      <c r="D206" t="s" s="59">
        <f>IF(A206="","",VLOOKUP($A$201,'Declarations'!$A$11:$Y$41,VLOOKUP(A206,'Declarations'!$A$3:$H$10,7,0),0))</f>
        <v>282</v>
      </c>
      <c r="E206" t="s" s="58">
        <f>IF(A206="","",VLOOKUP(A206,'Declarations'!$A$3:$H$10,2,0))</f>
        <v>283</v>
      </c>
      <c r="F206" t="s" s="60">
        <v>411</v>
      </c>
      <c r="G206" s="61">
        <v>4</v>
      </c>
      <c r="H206" s="62"/>
      <c r="I206" t="s" s="46">
        <f>IF($A206="","",IF($A206=I$12,$G206,""))</f>
      </c>
      <c r="J206" t="s" s="46">
        <f>IF($A206="","",IF($A206=J$12,$G206,""))</f>
      </c>
      <c r="K206" t="s" s="46">
        <f>IF($A206="","",IF($A206=K$12,$G206,""))</f>
      </c>
      <c r="L206" t="s" s="46">
        <f>IF($A206="","",IF($A206=L$12,$G206,""))</f>
      </c>
      <c r="M206" s="63">
        <f>IF($A206="","",IF($A206=M$12,$G206,""))</f>
        <v>4</v>
      </c>
      <c r="N206" t="s" s="46">
        <f>IF($A206="","",IF($A206=N$12,$G206,""))</f>
      </c>
      <c r="O206" t="s" s="46">
        <f>IF($A206="","",IF($A206=O$12,$G206,""))</f>
      </c>
      <c r="P206" t="s" s="46">
        <f>IF($A206="","",IF($A206=P$12,$G206,""))</f>
      </c>
      <c r="Q206" s="55"/>
    </row>
    <row r="207" ht="14.9" customHeight="1">
      <c r="A207" s="56">
        <v>2</v>
      </c>
      <c r="B207" t="s" s="57">
        <v>254</v>
      </c>
      <c r="C207" t="s" s="58">
        <f>IF(A207="","",VLOOKUP($A$201,'Declarations'!$A$11:$Y$42,VLOOKUP(A207,'Declarations'!$A$3:$H$10,6,0),0))</f>
        <v>50</v>
      </c>
      <c r="D207" t="s" s="59">
        <f>IF(A207="","",VLOOKUP($A$201,'Declarations'!$A$11:$Y$41,VLOOKUP(A207,'Declarations'!$A$3:$H$10,7,0),0))</f>
        <v>300</v>
      </c>
      <c r="E207" t="s" s="58">
        <f>IF(A207="","",VLOOKUP(A207,'Declarations'!$A$3:$H$10,2,0))</f>
        <v>301</v>
      </c>
      <c r="F207" t="s" s="60">
        <v>412</v>
      </c>
      <c r="G207" s="61">
        <v>3</v>
      </c>
      <c r="H207" s="62"/>
      <c r="I207" s="63">
        <f>IF($A207="","",IF($A207=I$12,$G207,""))</f>
        <v>3</v>
      </c>
      <c r="J207" t="s" s="46">
        <f>IF($A207="","",IF($A207=J$12,$G207,""))</f>
      </c>
      <c r="K207" t="s" s="46">
        <f>IF($A207="","",IF($A207=K$12,$G207,""))</f>
      </c>
      <c r="L207" t="s" s="46">
        <f>IF($A207="","",IF($A207=L$12,$G207,""))</f>
      </c>
      <c r="M207" t="s" s="46">
        <f>IF($A207="","",IF($A207=M$12,$G207,""))</f>
      </c>
      <c r="N207" t="s" s="46">
        <f>IF($A207="","",IF($A207=N$12,$G207,""))</f>
      </c>
      <c r="O207" t="s" s="46">
        <f>IF($A207="","",IF($A207=O$12,$G207,""))</f>
      </c>
      <c r="P207" t="s" s="46">
        <f>IF($A207="","",IF($A207=P$12,$G207,""))</f>
      </c>
      <c r="Q207" s="55"/>
    </row>
    <row r="208" ht="14.9" customHeight="1">
      <c r="A208" s="56"/>
      <c r="B208" t="s" s="57">
        <v>255</v>
      </c>
      <c r="C208" t="s" s="58">
        <f>IF(A208="","",VLOOKUP($A$201,'Declarations'!$A$11:$Y$42,VLOOKUP(A208,'Declarations'!$A$3:$H$10,6,0),0))</f>
      </c>
      <c r="D208" t="s" s="59">
        <f>IF(A208="","",VLOOKUP($A$201,'Declarations'!$A$11:$Y$41,VLOOKUP(A208,'Declarations'!$A$3:$H$10,7,0),0))</f>
      </c>
      <c r="E208" t="s" s="58">
        <f>IF(A208="","",VLOOKUP(A208,'Declarations'!$A$3:$H$10,2,0))</f>
      </c>
      <c r="F208" s="60"/>
      <c r="G208" s="61">
        <v>2</v>
      </c>
      <c r="H208" s="62"/>
      <c r="I208" t="s" s="46">
        <f>IF($A208="","",IF($A208=I$12,$G208,""))</f>
      </c>
      <c r="J208" t="s" s="46">
        <f>IF($A208="","",IF($A208=J$12,$G208,""))</f>
      </c>
      <c r="K208" t="s" s="46">
        <f>IF($A208="","",IF($A208=K$12,$G208,""))</f>
      </c>
      <c r="L208" t="s" s="46">
        <f>IF($A208="","",IF($A208=L$12,$G208,""))</f>
      </c>
      <c r="M208" t="s" s="46">
        <f>IF($A208="","",IF($A208=M$12,$G208,""))</f>
      </c>
      <c r="N208" t="s" s="46">
        <f>IF($A208="","",IF($A208=N$12,$G208,""))</f>
      </c>
      <c r="O208" t="s" s="46">
        <f>IF($A208="","",IF($A208=O$12,$G208,""))</f>
      </c>
      <c r="P208" t="s" s="46">
        <f>IF($A208="","",IF($A208=P$12,$G208,""))</f>
      </c>
      <c r="Q208" s="55"/>
    </row>
    <row r="209" ht="14.9" customHeight="1">
      <c r="A209" s="56"/>
      <c r="B209" t="s" s="57">
        <v>257</v>
      </c>
      <c r="C209" t="s" s="58">
        <f>IF(A209="","",VLOOKUP($A$201,'Declarations'!$A$11:$Y$42,VLOOKUP(A209,'Declarations'!$A$3:$H$10,6,0),0))</f>
      </c>
      <c r="D209" t="s" s="59">
        <f>IF(A209="","",VLOOKUP($A$201,'Declarations'!$A$11:$Y$41,VLOOKUP(A209,'Declarations'!$A$3:$H$10,7,0),0))</f>
      </c>
      <c r="E209" t="s" s="58">
        <f>IF(A209="","",VLOOKUP(A209,'Declarations'!$A$3:$H$10,2,0))</f>
      </c>
      <c r="F209" s="60"/>
      <c r="G209" s="61">
        <v>1</v>
      </c>
      <c r="H209" s="62"/>
      <c r="I209" t="s" s="46">
        <f>IF($A209="","",IF($A209=I$12,$G209,""))</f>
      </c>
      <c r="J209" t="s" s="46">
        <f>IF($A209="","",IF($A209=J$12,$G209,""))</f>
      </c>
      <c r="K209" t="s" s="46">
        <f>IF($A209="","",IF($A209=K$12,$G209,""))</f>
      </c>
      <c r="L209" t="s" s="46">
        <f>IF($A209="","",IF($A209=L$12,$G209,""))</f>
      </c>
      <c r="M209" t="s" s="46">
        <f>IF($A209="","",IF($A209=M$12,$G209,""))</f>
      </c>
      <c r="N209" t="s" s="46">
        <f>IF($A209="","",IF($A209=N$12,$G209,""))</f>
      </c>
      <c r="O209" t="s" s="46">
        <f>IF($A209="","",IF($A209=O$12,$G209,""))</f>
      </c>
      <c r="P209" t="s" s="46">
        <f>IF($A209="","",IF($A209=P$12,$G209,""))</f>
      </c>
      <c r="Q209" s="55">
        <f>36-SUM(I202:P209)</f>
        <v>3</v>
      </c>
    </row>
    <row r="210" ht="14.9" customHeight="1">
      <c r="A210" t="s" s="64">
        <v>132</v>
      </c>
      <c r="B210" s="65"/>
      <c r="C210" t="s" s="65">
        <v>413</v>
      </c>
      <c r="D210" s="69"/>
      <c r="E210" s="69"/>
      <c r="F210" s="71"/>
      <c r="G210" s="69"/>
      <c r="H210" s="70"/>
      <c r="I210" s="55"/>
      <c r="J210" s="55"/>
      <c r="K210" s="55"/>
      <c r="L210" s="55"/>
      <c r="M210" s="55"/>
      <c r="N210" s="55"/>
      <c r="O210" s="55"/>
      <c r="P210" s="55"/>
      <c r="Q210" s="55"/>
    </row>
    <row r="211" ht="14.9" customHeight="1">
      <c r="A211" s="56">
        <v>2</v>
      </c>
      <c r="B211" t="s" s="57">
        <v>244</v>
      </c>
      <c r="C211" t="s" s="58">
        <f>IF(A211="","",VLOOKUP($A$210,'Declarations'!$A$11:$Y$42,VLOOKUP(A211,'Declarations'!$A$3:$H$10,6,0),0))</f>
        <v>133</v>
      </c>
      <c r="D211" t="s" s="59">
        <f>IF(A211="","",VLOOKUP($A$210,'Declarations'!$A$11:$Y$41,VLOOKUP(A211,'Declarations'!$A$3:$H$10,7,0),0))</f>
        <v>300</v>
      </c>
      <c r="E211" t="s" s="58">
        <f>IF(A211="","",VLOOKUP(A211,'Declarations'!$A$3:$H$10,2,0))</f>
        <v>301</v>
      </c>
      <c r="F211" t="s" s="60">
        <v>414</v>
      </c>
      <c r="G211" s="61">
        <v>8</v>
      </c>
      <c r="H211" s="62"/>
      <c r="I211" s="63">
        <f>IF($A211="","",IF($A211=I$12,$G211,""))</f>
        <v>8</v>
      </c>
      <c r="J211" t="s" s="46">
        <f>IF($A211="","",IF($A211=J$12,$G211,""))</f>
      </c>
      <c r="K211" t="s" s="46">
        <f>IF($A211="","",IF($A211=K$12,$G211,""))</f>
      </c>
      <c r="L211" t="s" s="46">
        <f>IF($A211="","",IF($A211=L$12,$G211,""))</f>
      </c>
      <c r="M211" t="s" s="46">
        <f>IF($A211="","",IF($A211=M$12,$G211,""))</f>
      </c>
      <c r="N211" t="s" s="46">
        <f>IF($A211="","",IF($A211=N$12,$G211,""))</f>
      </c>
      <c r="O211" t="s" s="46">
        <f>IF($A211="","",IF($A211=O$12,$G211,""))</f>
      </c>
      <c r="P211" t="s" s="46">
        <f>IF($A211="","",IF($A211=P$12,$G211,""))</f>
      </c>
      <c r="Q211" s="55"/>
    </row>
    <row r="212" ht="14.9" customHeight="1">
      <c r="A212" s="56">
        <v>4</v>
      </c>
      <c r="B212" t="s" s="57">
        <v>246</v>
      </c>
      <c r="C212" t="s" s="58">
        <f>IF(A212="","",VLOOKUP($A$210,'Declarations'!$A$11:$Y$42,VLOOKUP(A212,'Declarations'!$A$3:$H$10,6,0),0))</f>
        <v>127</v>
      </c>
      <c r="D212" t="s" s="59">
        <f>IF(A212="","",VLOOKUP($A$210,'Declarations'!$A$11:$Y$41,VLOOKUP(A212,'Declarations'!$A$3:$H$10,7,0),0))</f>
        <v>292</v>
      </c>
      <c r="E212" t="s" s="58">
        <f>IF(A212="","",VLOOKUP(A212,'Declarations'!$A$3:$H$10,2,0))</f>
        <v>269</v>
      </c>
      <c r="F212" t="s" s="60">
        <v>415</v>
      </c>
      <c r="G212" s="61">
        <v>7</v>
      </c>
      <c r="H212" s="62"/>
      <c r="I212" t="s" s="46">
        <f>IF($A212="","",IF($A212=I$12,$G212,""))</f>
      </c>
      <c r="J212" t="s" s="46">
        <f>IF($A212="","",IF($A212=J$12,$G212,""))</f>
      </c>
      <c r="K212" s="63">
        <f>IF($A212="","",IF($A212=K$12,$G212,""))</f>
        <v>7</v>
      </c>
      <c r="L212" t="s" s="46">
        <f>IF($A212="","",IF($A212=L$12,$G212,""))</f>
      </c>
      <c r="M212" t="s" s="46">
        <f>IF($A212="","",IF($A212=M$12,$G212,""))</f>
      </c>
      <c r="N212" t="s" s="46">
        <f>IF($A212="","",IF($A212=N$12,$G212,""))</f>
      </c>
      <c r="O212" t="s" s="46">
        <f>IF($A212="","",IF($A212=O$12,$G212,""))</f>
      </c>
      <c r="P212" t="s" s="46">
        <f>IF($A212="","",IF($A212=P$12,$G212,""))</f>
      </c>
      <c r="Q212" s="55"/>
    </row>
    <row r="213" ht="14.9" customHeight="1">
      <c r="A213" s="56">
        <v>5</v>
      </c>
      <c r="B213" t="s" s="57">
        <v>248</v>
      </c>
      <c r="C213" t="s" s="58">
        <f>IF(A213="","",VLOOKUP($A$210,'Declarations'!$A$11:$Y$42,VLOOKUP(A213,'Declarations'!$A$3:$H$10,6,0),0))</f>
        <v>128</v>
      </c>
      <c r="D213" t="s" s="59">
        <f>IF(A213="","",VLOOKUP($A$210,'Declarations'!$A$11:$Y$41,VLOOKUP(A213,'Declarations'!$A$3:$H$10,7,0),0))</f>
        <v>292</v>
      </c>
      <c r="E213" t="s" s="58">
        <f>IF(A213="","",VLOOKUP(A213,'Declarations'!$A$3:$H$10,2,0))</f>
        <v>276</v>
      </c>
      <c r="F213" t="s" s="60">
        <v>416</v>
      </c>
      <c r="G213" s="61">
        <v>6</v>
      </c>
      <c r="H213" s="62"/>
      <c r="I213" t="s" s="46">
        <f>IF($A213="","",IF($A213=I$12,$G213,""))</f>
      </c>
      <c r="J213" t="s" s="46">
        <f>IF($A213="","",IF($A213=J$12,$G213,""))</f>
      </c>
      <c r="K213" t="s" s="46">
        <f>IF($A213="","",IF($A213=K$12,$G213,""))</f>
      </c>
      <c r="L213" s="63">
        <f>IF($A213="","",IF($A213=L$12,$G213,""))</f>
        <v>6</v>
      </c>
      <c r="M213" t="s" s="46">
        <f>IF($A213="","",IF($A213=M$12,$G213,""))</f>
      </c>
      <c r="N213" t="s" s="46">
        <f>IF($A213="","",IF($A213=N$12,$G213,""))</f>
      </c>
      <c r="O213" t="s" s="46">
        <f>IF($A213="","",IF($A213=O$12,$G213,""))</f>
      </c>
      <c r="P213" t="s" s="46">
        <f>IF($A213="","",IF($A213=P$12,$G213,""))</f>
      </c>
      <c r="Q213" s="55"/>
    </row>
    <row r="214" ht="14.9" customHeight="1">
      <c r="A214" s="56">
        <v>6</v>
      </c>
      <c r="B214" t="s" s="57">
        <v>250</v>
      </c>
      <c r="C214" t="s" s="58">
        <f>IF(A214="","",VLOOKUP($A$210,'Declarations'!$A$11:$Y$42,VLOOKUP(A214,'Declarations'!$A$3:$H$10,6,0),0))</f>
        <v>134</v>
      </c>
      <c r="D214" t="s" s="59">
        <f>IF(A214="","",VLOOKUP($A$210,'Declarations'!$A$11:$Y$41,VLOOKUP(A214,'Declarations'!$A$3:$H$10,7,0),0))</f>
        <v>292</v>
      </c>
      <c r="E214" t="s" s="58">
        <f>IF(A214="","",VLOOKUP(A214,'Declarations'!$A$3:$H$10,2,0))</f>
        <v>283</v>
      </c>
      <c r="F214" t="s" s="60">
        <v>417</v>
      </c>
      <c r="G214" s="61">
        <v>5</v>
      </c>
      <c r="H214" s="62"/>
      <c r="I214" t="s" s="46">
        <f>IF($A214="","",IF($A214=I$12,$G214,""))</f>
      </c>
      <c r="J214" t="s" s="46">
        <f>IF($A214="","",IF($A214=J$12,$G214,""))</f>
      </c>
      <c r="K214" t="s" s="46">
        <f>IF($A214="","",IF($A214=K$12,$G214,""))</f>
      </c>
      <c r="L214" t="s" s="46">
        <f>IF($A214="","",IF($A214=L$12,$G214,""))</f>
      </c>
      <c r="M214" s="63">
        <f>IF($A214="","",IF($A214=M$12,$G214,""))</f>
        <v>5</v>
      </c>
      <c r="N214" t="s" s="46">
        <f>IF($A214="","",IF($A214=N$12,$G214,""))</f>
      </c>
      <c r="O214" t="s" s="46">
        <f>IF($A214="","",IF($A214=O$12,$G214,""))</f>
      </c>
      <c r="P214" t="s" s="46">
        <f>IF($A214="","",IF($A214=P$12,$G214,""))</f>
      </c>
      <c r="Q214" s="55"/>
    </row>
    <row r="215" ht="14.9" customHeight="1">
      <c r="A215" s="56">
        <v>8</v>
      </c>
      <c r="B215" t="s" s="57">
        <v>252</v>
      </c>
      <c r="C215" t="s" s="58">
        <f>IF(A215="","",VLOOKUP($A$210,'Declarations'!$A$11:$Y$42,VLOOKUP(A215,'Declarations'!$A$3:$H$10,6,0),0))</f>
        <v>135</v>
      </c>
      <c r="D215" t="s" s="59">
        <f>IF(A215="","",VLOOKUP($A$210,'Declarations'!$A$11:$Y$41,VLOOKUP(A215,'Declarations'!$A$3:$H$10,7,0),0))</f>
        <v>304</v>
      </c>
      <c r="E215" t="s" s="58">
        <f>IF(A215="","",VLOOKUP(A215,'Declarations'!$A$3:$H$10,2,0))</f>
        <v>272</v>
      </c>
      <c r="F215" t="s" s="60">
        <v>418</v>
      </c>
      <c r="G215" s="61">
        <v>4</v>
      </c>
      <c r="H215" s="62"/>
      <c r="I215" t="s" s="46">
        <f>IF($A215="","",IF($A215=I$12,$G215,""))</f>
      </c>
      <c r="J215" t="s" s="46">
        <f>IF($A215="","",IF($A215=J$12,$G215,""))</f>
      </c>
      <c r="K215" t="s" s="46">
        <f>IF($A215="","",IF($A215=K$12,$G215,""))</f>
      </c>
      <c r="L215" t="s" s="46">
        <f>IF($A215="","",IF($A215=L$12,$G215,""))</f>
      </c>
      <c r="M215" t="s" s="46">
        <f>IF($A215="","",IF($A215=M$12,$G215,""))</f>
      </c>
      <c r="N215" t="s" s="46">
        <f>IF($A215="","",IF($A215=N$12,$G215,""))</f>
      </c>
      <c r="O215" s="63">
        <f>IF($A215="","",IF($A215=O$12,$G215,""))</f>
        <v>4</v>
      </c>
      <c r="P215" t="s" s="46">
        <f>IF($A215="","",IF($A215=P$12,$G215,""))</f>
      </c>
      <c r="Q215" s="55"/>
    </row>
    <row r="216" ht="14.9" customHeight="1">
      <c r="A216" s="56"/>
      <c r="B216" t="s" s="57">
        <v>254</v>
      </c>
      <c r="C216" t="s" s="58">
        <f>IF(A216="","",VLOOKUP($A$210,'Declarations'!$A$11:$Y$42,VLOOKUP(A216,'Declarations'!$A$3:$H$10,6,0),0))</f>
      </c>
      <c r="D216" t="s" s="59">
        <f>IF(A216="","",VLOOKUP($A$210,'Declarations'!$A$11:$Y$41,VLOOKUP(A216,'Declarations'!$A$3:$H$10,7,0),0))</f>
      </c>
      <c r="E216" t="s" s="58">
        <f>IF(A216="","",VLOOKUP(A216,'Declarations'!$A$3:$H$10,2,0))</f>
      </c>
      <c r="F216" s="60"/>
      <c r="G216" s="61">
        <v>3</v>
      </c>
      <c r="H216" s="62"/>
      <c r="I216" t="s" s="46">
        <f>IF($A216="","",IF($A216=I$12,$G216,""))</f>
      </c>
      <c r="J216" t="s" s="46">
        <f>IF($A216="","",IF($A216=J$12,$G216,""))</f>
      </c>
      <c r="K216" t="s" s="46">
        <f>IF($A216="","",IF($A216=K$12,$G216,""))</f>
      </c>
      <c r="L216" t="s" s="46">
        <f>IF($A216="","",IF($A216=L$12,$G216,""))</f>
      </c>
      <c r="M216" t="s" s="46">
        <f>IF($A216="","",IF($A216=M$12,$G216,""))</f>
      </c>
      <c r="N216" t="s" s="46">
        <f>IF($A216="","",IF($A216=N$12,$G216,""))</f>
      </c>
      <c r="O216" t="s" s="46">
        <f>IF($A216="","",IF($A216=O$12,$G216,""))</f>
      </c>
      <c r="P216" t="s" s="46">
        <f>IF($A216="","",IF($A216=P$12,$G216,""))</f>
      </c>
      <c r="Q216" s="55"/>
    </row>
    <row r="217" ht="14.9" customHeight="1">
      <c r="A217" s="56"/>
      <c r="B217" t="s" s="57">
        <v>255</v>
      </c>
      <c r="C217" t="s" s="58">
        <f>IF(A217="","",VLOOKUP($A$210,'Declarations'!$A$11:$Y$42,VLOOKUP(A217,'Declarations'!$A$3:$H$10,6,0),0))</f>
      </c>
      <c r="D217" t="s" s="59">
        <f>IF(A217="","",VLOOKUP($A$210,'Declarations'!$A$11:$Y$41,VLOOKUP(A217,'Declarations'!$A$3:$H$10,7,0),0))</f>
      </c>
      <c r="E217" t="s" s="58">
        <f>IF(A217="","",VLOOKUP(A217,'Declarations'!$A$3:$H$10,2,0))</f>
      </c>
      <c r="F217" s="60"/>
      <c r="G217" s="61">
        <v>2</v>
      </c>
      <c r="H217" s="62"/>
      <c r="I217" t="s" s="46">
        <f>IF($A217="","",IF($A217=I$12,$G217,""))</f>
      </c>
      <c r="J217" t="s" s="46">
        <f>IF($A217="","",IF($A217=J$12,$G217,""))</f>
      </c>
      <c r="K217" t="s" s="46">
        <f>IF($A217="","",IF($A217=K$12,$G217,""))</f>
      </c>
      <c r="L217" t="s" s="46">
        <f>IF($A217="","",IF($A217=L$12,$G217,""))</f>
      </c>
      <c r="M217" t="s" s="46">
        <f>IF($A217="","",IF($A217=M$12,$G217,""))</f>
      </c>
      <c r="N217" t="s" s="46">
        <f>IF($A217="","",IF($A217=N$12,$G217,""))</f>
      </c>
      <c r="O217" t="s" s="46">
        <f>IF($A217="","",IF($A217=O$12,$G217,""))</f>
      </c>
      <c r="P217" t="s" s="46">
        <f>IF($A217="","",IF($A217=P$12,$G217,""))</f>
      </c>
      <c r="Q217" s="55"/>
    </row>
    <row r="218" ht="14.9" customHeight="1">
      <c r="A218" s="56"/>
      <c r="B218" t="s" s="57">
        <v>257</v>
      </c>
      <c r="C218" t="s" s="58">
        <f>IF(A218="","",VLOOKUP($A$210,'Declarations'!$A$11:$Y$42,VLOOKUP(A218,'Declarations'!$A$3:$H$10,6,0),0))</f>
      </c>
      <c r="D218" t="s" s="59">
        <f>IF(A218="","",VLOOKUP($A$210,'Declarations'!$A$11:$Y$41,VLOOKUP(A218,'Declarations'!$A$3:$H$10,7,0),0))</f>
      </c>
      <c r="E218" t="s" s="58">
        <f>IF(A218="","",VLOOKUP(A218,'Declarations'!$A$3:$H$10,2,0))</f>
      </c>
      <c r="F218" s="60"/>
      <c r="G218" s="61">
        <v>1</v>
      </c>
      <c r="H218" s="62"/>
      <c r="I218" t="s" s="46">
        <f>IF($A218="","",IF($A218=I$12,$G218,""))</f>
      </c>
      <c r="J218" t="s" s="46">
        <f>IF($A218="","",IF($A218=J$12,$G218,""))</f>
      </c>
      <c r="K218" t="s" s="46">
        <f>IF($A218="","",IF($A218=K$12,$G218,""))</f>
      </c>
      <c r="L218" t="s" s="46">
        <f>IF($A218="","",IF($A218=L$12,$G218,""))</f>
      </c>
      <c r="M218" t="s" s="46">
        <f>IF($A218="","",IF($A218=M$12,$G218,""))</f>
      </c>
      <c r="N218" t="s" s="46">
        <f>IF($A218="","",IF($A218=N$12,$G218,""))</f>
      </c>
      <c r="O218" t="s" s="46">
        <f>IF($A218="","",IF($A218=O$12,$G218,""))</f>
      </c>
      <c r="P218" t="s" s="46">
        <f>IF($A218="","",IF($A218=P$12,$G218,""))</f>
      </c>
      <c r="Q218" s="55">
        <f>36-SUM(I211:P218)</f>
        <v>6</v>
      </c>
    </row>
    <row r="219" ht="14.9" customHeight="1">
      <c r="A219" t="s" s="64">
        <v>136</v>
      </c>
      <c r="B219" s="65"/>
      <c r="C219" t="s" s="65">
        <v>419</v>
      </c>
      <c r="D219" s="69"/>
      <c r="E219" s="69"/>
      <c r="F219" s="71"/>
      <c r="G219" s="69"/>
      <c r="H219" s="70"/>
      <c r="I219" s="55"/>
      <c r="J219" s="55"/>
      <c r="K219" s="55"/>
      <c r="L219" s="55"/>
      <c r="M219" s="55"/>
      <c r="N219" s="55"/>
      <c r="O219" s="55"/>
      <c r="P219" s="55"/>
      <c r="Q219" s="55"/>
    </row>
    <row r="220" ht="14.9" customHeight="1">
      <c r="A220" s="56">
        <v>8</v>
      </c>
      <c r="B220" t="s" s="57">
        <v>244</v>
      </c>
      <c r="C220" t="s" s="58">
        <f>IF(A220="","",VLOOKUP($A$219,'Declarations'!$A$11:$Y$42,VLOOKUP(A220,'Declarations'!$A$3:$H$10,6,0),0))</f>
        <v>129</v>
      </c>
      <c r="D220" t="s" s="59">
        <f>IF(A220="","",VLOOKUP($A$219,'Declarations'!$A$11:$Y$41,VLOOKUP(A220,'Declarations'!$A$3:$H$10,7,0),0))</f>
        <v>304</v>
      </c>
      <c r="E220" t="s" s="58">
        <f>IF(A220="","",VLOOKUP(A220,'Declarations'!$A$3:$H$10,2,0))</f>
        <v>272</v>
      </c>
      <c r="F220" t="s" s="60">
        <v>420</v>
      </c>
      <c r="G220" s="61">
        <f>IF(COUNT(A220:A227)&gt;5,8,4)</f>
        <v>4</v>
      </c>
      <c r="H220" s="62"/>
      <c r="I220" t="s" s="46">
        <f>IF($A220="","",IF($A220=I$12,$G220,""))</f>
      </c>
      <c r="J220" t="s" s="46">
        <f>IF($A220="","",IF($A220=J$12,$G220,""))</f>
      </c>
      <c r="K220" t="s" s="46">
        <f>IF($A220="","",IF($A220=K$12,$G220,""))</f>
      </c>
      <c r="L220" t="s" s="46">
        <f>IF($A220="","",IF($A220=L$12,$G220,""))</f>
      </c>
      <c r="M220" t="s" s="46">
        <f>IF($A220="","",IF($A220=M$12,$G220,""))</f>
      </c>
      <c r="N220" t="s" s="46">
        <f>IF($A220="","",IF($A220=N$12,$G220,""))</f>
      </c>
      <c r="O220" s="63">
        <f>IF($A220="","",IF($A220=O$12,$G220,""))</f>
        <v>4</v>
      </c>
      <c r="P220" t="s" s="46">
        <f>IF($A220="","",IF($A220=P$12,$G220,""))</f>
      </c>
      <c r="Q220" s="55"/>
    </row>
    <row r="221" ht="14.9" customHeight="1">
      <c r="A221" s="56">
        <v>4</v>
      </c>
      <c r="B221" t="s" s="57">
        <v>246</v>
      </c>
      <c r="C221" t="s" s="58">
        <f>IF(A221="","",VLOOKUP($A$219,'Declarations'!$A$11:$Y$42,VLOOKUP(A221,'Declarations'!$A$3:$H$10,6,0),0))</f>
        <v>60</v>
      </c>
      <c r="D221" t="s" s="59">
        <f>IF(A221="","",VLOOKUP($A$219,'Declarations'!$A$11:$Y$41,VLOOKUP(A221,'Declarations'!$A$3:$H$10,7,0),0))</f>
        <v>304</v>
      </c>
      <c r="E221" t="s" s="58">
        <f>IF(A221="","",VLOOKUP(A221,'Declarations'!$A$3:$H$10,2,0))</f>
        <v>269</v>
      </c>
      <c r="F221" t="s" s="60">
        <v>421</v>
      </c>
      <c r="G221" s="61">
        <f>IF(COUNT(A220:A227)&gt;5,7,3)</f>
        <v>3</v>
      </c>
      <c r="H221" s="62"/>
      <c r="I221" t="s" s="46">
        <f>IF($A221="","",IF($A221=I$12,$G221,""))</f>
      </c>
      <c r="J221" t="s" s="46">
        <f>IF($A221="","",IF($A221=J$12,$G221,""))</f>
      </c>
      <c r="K221" s="63">
        <f>IF($A221="","",IF($A221=K$12,$G221,""))</f>
        <v>3</v>
      </c>
      <c r="L221" t="s" s="46">
        <f>IF($A221="","",IF($A221=L$12,$G221,""))</f>
      </c>
      <c r="M221" t="s" s="46">
        <f>IF($A221="","",IF($A221=M$12,$G221,""))</f>
      </c>
      <c r="N221" t="s" s="46">
        <f>IF($A221="","",IF($A221=N$12,$G221,""))</f>
      </c>
      <c r="O221" t="s" s="46">
        <f>IF($A221="","",IF($A221=O$12,$G221,""))</f>
      </c>
      <c r="P221" t="s" s="46">
        <f>IF($A221="","",IF($A221=P$12,$G221,""))</f>
      </c>
      <c r="Q221" s="55"/>
    </row>
    <row r="222" ht="14.9" customHeight="1">
      <c r="A222" s="56">
        <v>5</v>
      </c>
      <c r="B222" t="s" s="57">
        <v>248</v>
      </c>
      <c r="C222" t="s" s="58">
        <f>IF(A222="","",VLOOKUP($A$219,'Declarations'!$A$11:$Y$42,VLOOKUP(A222,'Declarations'!$A$3:$H$10,6,0),0))</f>
        <v>61</v>
      </c>
      <c r="D222" t="s" s="59">
        <f>IF(A222="","",VLOOKUP($A$219,'Declarations'!$A$11:$Y$41,VLOOKUP(A222,'Declarations'!$A$3:$H$10,7,0),0))</f>
        <v>306</v>
      </c>
      <c r="E222" t="s" s="58">
        <f>IF(A222="","",VLOOKUP(A222,'Declarations'!$A$3:$H$10,2,0))</f>
        <v>276</v>
      </c>
      <c r="F222" t="s" s="60">
        <v>422</v>
      </c>
      <c r="G222" s="61">
        <f>IF(COUNT(A220:A227)&gt;5,6,2)</f>
        <v>2</v>
      </c>
      <c r="H222" s="62"/>
      <c r="I222" t="s" s="46">
        <f>IF($A222="","",IF($A222=I$12,$G222,""))</f>
      </c>
      <c r="J222" t="s" s="46">
        <f>IF($A222="","",IF($A222=J$12,$G222,""))</f>
      </c>
      <c r="K222" t="s" s="46">
        <f>IF($A222="","",IF($A222=K$12,$G222,""))</f>
      </c>
      <c r="L222" s="63">
        <f>IF($A222="","",IF($A222=L$12,$G222,""))</f>
        <v>2</v>
      </c>
      <c r="M222" t="s" s="46">
        <f>IF($A222="","",IF($A222=M$12,$G222,""))</f>
      </c>
      <c r="N222" t="s" s="46">
        <f>IF($A222="","",IF($A222=N$12,$G222,""))</f>
      </c>
      <c r="O222" t="s" s="46">
        <f>IF($A222="","",IF($A222=O$12,$G222,""))</f>
      </c>
      <c r="P222" t="s" s="46">
        <f>IF($A222="","",IF($A222=P$12,$G222,""))</f>
      </c>
      <c r="Q222" s="55"/>
    </row>
    <row r="223" ht="14.9" customHeight="1">
      <c r="A223" s="56"/>
      <c r="B223" t="s" s="57">
        <v>250</v>
      </c>
      <c r="C223" t="s" s="58">
        <f>IF(A223="","",VLOOKUP($A$219,'Declarations'!$A$11:$Y$42,VLOOKUP(A223,'Declarations'!$A$3:$H$10,6,0),0))</f>
      </c>
      <c r="D223" t="s" s="59">
        <f>IF(A223="","",VLOOKUP($A$219,'Declarations'!$A$11:$Y$41,VLOOKUP(A223,'Declarations'!$A$3:$H$10,7,0),0))</f>
      </c>
      <c r="E223" t="s" s="58">
        <f>IF(A223="","",VLOOKUP(A223,'Declarations'!$A$3:$H$10,2,0))</f>
      </c>
      <c r="F223" s="60"/>
      <c r="G223" s="61">
        <f>IF(COUNT(A220:A227)&gt;5,5,1)</f>
        <v>1</v>
      </c>
      <c r="H223" s="62"/>
      <c r="I223" t="s" s="46">
        <f>IF($A223="","",IF($A223=I$12,$G223,""))</f>
      </c>
      <c r="J223" t="s" s="46">
        <f>IF($A223="","",IF($A223=J$12,$G223,""))</f>
      </c>
      <c r="K223" t="s" s="46">
        <f>IF($A223="","",IF($A223=K$12,$G223,""))</f>
      </c>
      <c r="L223" t="s" s="46">
        <f>IF($A223="","",IF($A223=L$12,$G223,""))</f>
      </c>
      <c r="M223" t="s" s="46">
        <f>IF($A223="","",IF($A223=M$12,$G223,""))</f>
      </c>
      <c r="N223" t="s" s="46">
        <f>IF($A223="","",IF($A223=N$12,$G223,""))</f>
      </c>
      <c r="O223" t="s" s="46">
        <f>IF($A223="","",IF($A223=O$12,$G223,""))</f>
      </c>
      <c r="P223" t="s" s="46">
        <f>IF($A223="","",IF($A223=P$12,$G223,""))</f>
      </c>
      <c r="Q223" s="55"/>
    </row>
    <row r="224" ht="14.9" customHeight="1">
      <c r="A224" s="56"/>
      <c r="B224" t="s" s="57">
        <v>252</v>
      </c>
      <c r="C224" t="s" s="58">
        <f>IF(A224="","",VLOOKUP($A$219,'Declarations'!$A$11:$Y$42,VLOOKUP(A224,'Declarations'!$A$3:$H$10,6,0),0))</f>
      </c>
      <c r="D224" t="s" s="59">
        <f>IF(A224="","",VLOOKUP($A$219,'Declarations'!$A$11:$Y$41,VLOOKUP(A224,'Declarations'!$A$3:$H$10,7,0),0))</f>
      </c>
      <c r="E224" t="s" s="58">
        <f>IF(A224="","",VLOOKUP(A224,'Declarations'!$A$3:$H$10,2,0))</f>
      </c>
      <c r="F224" s="60"/>
      <c r="G224" s="61">
        <v>4</v>
      </c>
      <c r="H224" s="62"/>
      <c r="I224" t="s" s="46">
        <f>IF($A224="","",IF($A224=I$12,$G224,""))</f>
      </c>
      <c r="J224" t="s" s="46">
        <f>IF($A224="","",IF($A224=J$12,$G224,""))</f>
      </c>
      <c r="K224" t="s" s="46">
        <f>IF($A224="","",IF($A224=K$12,$G224,""))</f>
      </c>
      <c r="L224" t="s" s="46">
        <f>IF($A224="","",IF($A224=L$12,$G224,""))</f>
      </c>
      <c r="M224" t="s" s="46">
        <f>IF($A224="","",IF($A224=M$12,$G224,""))</f>
      </c>
      <c r="N224" t="s" s="46">
        <f>IF($A224="","",IF($A224=N$12,$G224,""))</f>
      </c>
      <c r="O224" t="s" s="46">
        <f>IF($A224="","",IF($A224=O$12,$G224,""))</f>
      </c>
      <c r="P224" t="s" s="46">
        <f>IF($A224="","",IF($A224=P$12,$G224,""))</f>
      </c>
      <c r="Q224" s="55"/>
    </row>
    <row r="225" ht="14.9" customHeight="1">
      <c r="A225" s="56"/>
      <c r="B225" t="s" s="57">
        <v>254</v>
      </c>
      <c r="C225" t="s" s="58">
        <f>IF(A225="","",VLOOKUP($A$219,'Declarations'!$A$11:$Y$42,VLOOKUP(A225,'Declarations'!$A$3:$H$10,6,0),0))</f>
      </c>
      <c r="D225" t="s" s="59">
        <f>IF(A225="","",VLOOKUP($A$219,'Declarations'!$A$11:$Y$41,VLOOKUP(A225,'Declarations'!$A$3:$H$10,7,0),0))</f>
      </c>
      <c r="E225" t="s" s="58">
        <f>IF(A225="","",VLOOKUP(A225,'Declarations'!$A$3:$H$10,2,0))</f>
      </c>
      <c r="F225" s="60"/>
      <c r="G225" s="61">
        <v>3</v>
      </c>
      <c r="H225" s="62"/>
      <c r="I225" t="s" s="46">
        <f>IF($A225="","",IF($A225=I$12,$G225,""))</f>
      </c>
      <c r="J225" t="s" s="46">
        <f>IF($A225="","",IF($A225=J$12,$G225,""))</f>
      </c>
      <c r="K225" t="s" s="46">
        <f>IF($A225="","",IF($A225=K$12,$G225,""))</f>
      </c>
      <c r="L225" t="s" s="46">
        <f>IF($A225="","",IF($A225=L$12,$G225,""))</f>
      </c>
      <c r="M225" t="s" s="46">
        <f>IF($A225="","",IF($A225=M$12,$G225,""))</f>
      </c>
      <c r="N225" t="s" s="46">
        <f>IF($A225="","",IF($A225=N$12,$G225,""))</f>
      </c>
      <c r="O225" t="s" s="46">
        <f>IF($A225="","",IF($A225=O$12,$G225,""))</f>
      </c>
      <c r="P225" t="s" s="46">
        <f>IF($A225="","",IF($A225=P$12,$G225,""))</f>
      </c>
      <c r="Q225" s="55"/>
    </row>
    <row r="226" ht="14.9" customHeight="1">
      <c r="A226" s="56"/>
      <c r="B226" t="s" s="57">
        <v>255</v>
      </c>
      <c r="C226" t="s" s="58">
        <f>IF(A226="","",VLOOKUP($A$219,'Declarations'!$A$11:$Y$42,VLOOKUP(A226,'Declarations'!$A$3:$H$10,6,0),0))</f>
      </c>
      <c r="D226" t="s" s="59">
        <f>IF(A226="","",VLOOKUP($A$219,'Declarations'!$A$11:$Y$41,VLOOKUP(A226,'Declarations'!$A$3:$H$10,7,0),0))</f>
      </c>
      <c r="E226" t="s" s="58">
        <f>IF(A226="","",VLOOKUP(A226,'Declarations'!$A$3:$H$10,2,0))</f>
      </c>
      <c r="F226" s="60"/>
      <c r="G226" s="61">
        <v>2</v>
      </c>
      <c r="H226" s="62"/>
      <c r="I226" t="s" s="46">
        <f>IF($A226="","",IF($A226=I$12,$G226,""))</f>
      </c>
      <c r="J226" t="s" s="46">
        <f>IF($A226="","",IF($A226=J$12,$G226,""))</f>
      </c>
      <c r="K226" t="s" s="46">
        <f>IF($A226="","",IF($A226=K$12,$G226,""))</f>
      </c>
      <c r="L226" t="s" s="46">
        <f>IF($A226="","",IF($A226=L$12,$G226,""))</f>
      </c>
      <c r="M226" t="s" s="46">
        <f>IF($A226="","",IF($A226=M$12,$G226,""))</f>
      </c>
      <c r="N226" t="s" s="46">
        <f>IF($A226="","",IF($A226=N$12,$G226,""))</f>
      </c>
      <c r="O226" t="s" s="46">
        <f>IF($A226="","",IF($A226=O$12,$G226,""))</f>
      </c>
      <c r="P226" t="s" s="46">
        <f>IF($A226="","",IF($A226=P$12,$G226,""))</f>
      </c>
      <c r="Q226" s="55"/>
    </row>
    <row r="227" ht="14.9" customHeight="1">
      <c r="A227" s="56"/>
      <c r="B227" t="s" s="57">
        <v>257</v>
      </c>
      <c r="C227" t="s" s="58">
        <f>IF(A227="","",VLOOKUP($A$219,'Declarations'!$A$11:$Y$42,VLOOKUP(A227,'Declarations'!$A$3:$H$10,6,0),0))</f>
      </c>
      <c r="D227" t="s" s="59">
        <f>IF(A227="","",VLOOKUP($A$219,'Declarations'!$A$11:$Y$41,VLOOKUP(A227,'Declarations'!$A$3:$H$10,7,0),0))</f>
      </c>
      <c r="E227" t="s" s="58">
        <f>IF(A227="","",VLOOKUP(A227,'Declarations'!$A$3:$H$10,2,0))</f>
      </c>
      <c r="F227" s="60"/>
      <c r="G227" s="61">
        <v>1</v>
      </c>
      <c r="H227" s="62"/>
      <c r="I227" t="s" s="46">
        <f>IF($A227="","",IF($A227=I$12,$G227,""))</f>
      </c>
      <c r="J227" t="s" s="46">
        <f>IF($A227="","",IF($A227=J$12,$G227,""))</f>
      </c>
      <c r="K227" t="s" s="46">
        <f>IF($A227="","",IF($A227=K$12,$G227,""))</f>
      </c>
      <c r="L227" t="s" s="46">
        <f>IF($A227="","",IF($A227=L$12,$G227,""))</f>
      </c>
      <c r="M227" t="s" s="46">
        <f>IF($A227="","",IF($A227=M$12,$G227,""))</f>
      </c>
      <c r="N227" t="s" s="46">
        <f>IF($A227="","",IF($A227=N$12,$G227,""))</f>
      </c>
      <c r="O227" t="s" s="46">
        <f>IF($A227="","",IF($A227=O$12,$G227,""))</f>
      </c>
      <c r="P227" t="s" s="46">
        <f>IF($A227="","",IF($A227=P$12,$G227,""))</f>
      </c>
      <c r="Q227" s="55">
        <f>36-SUM(I220:P227)</f>
        <v>27</v>
      </c>
    </row>
    <row r="228" ht="14.9" customHeight="1">
      <c r="A228" t="s" s="64">
        <v>137</v>
      </c>
      <c r="B228" s="65"/>
      <c r="C228" t="s" s="65">
        <v>423</v>
      </c>
      <c r="D228" s="69"/>
      <c r="E228" s="69"/>
      <c r="F228" s="71"/>
      <c r="G228" s="69"/>
      <c r="H228" s="70"/>
      <c r="I228" s="55"/>
      <c r="J228" s="55"/>
      <c r="K228" s="55"/>
      <c r="L228" s="55"/>
      <c r="M228" s="55"/>
      <c r="N228" s="55"/>
      <c r="O228" s="55"/>
      <c r="P228" s="55"/>
      <c r="Q228" s="55"/>
    </row>
    <row r="229" ht="14.9" customHeight="1">
      <c r="A229" s="56">
        <v>5</v>
      </c>
      <c r="B229" t="s" s="57">
        <v>244</v>
      </c>
      <c r="C229" t="s" s="58">
        <f>IF(A229="","",VLOOKUP($A$228,'Declarations'!$A$11:$Y$42,VLOOKUP(A229,'Declarations'!$A$3:$H$10,6,0),0))</f>
        <v>38</v>
      </c>
      <c r="D229" t="s" s="59">
        <f>IF(A229="","",VLOOKUP($A$228,'Declarations'!$A$11:$Y$41,VLOOKUP(A229,'Declarations'!$A$3:$H$10,7,0),0))</f>
        <v>273</v>
      </c>
      <c r="E229" t="s" s="58">
        <f>IF(A229="","",VLOOKUP(A229,'Declarations'!$A$3:$H$10,2,0))</f>
        <v>276</v>
      </c>
      <c r="F229" t="s" s="60">
        <v>424</v>
      </c>
      <c r="G229" s="61">
        <v>8</v>
      </c>
      <c r="H229" s="62"/>
      <c r="I229" t="s" s="46">
        <f>IF($A229="","",IF($A229=I$12,$G229,""))</f>
      </c>
      <c r="J229" t="s" s="46">
        <f>IF($A229="","",IF($A229=J$12,$G229,""))</f>
      </c>
      <c r="K229" t="s" s="46">
        <f>IF($A229="","",IF($A229=K$12,$G229,""))</f>
      </c>
      <c r="L229" s="63">
        <f>IF($A229="","",IF($A229=L$12,$G229,""))</f>
        <v>8</v>
      </c>
      <c r="M229" t="s" s="46">
        <f>IF($A229="","",IF($A229=M$12,$G229,""))</f>
      </c>
      <c r="N229" t="s" s="46">
        <f>IF($A229="","",IF($A229=N$12,$G229,""))</f>
      </c>
      <c r="O229" t="s" s="46">
        <f>IF($A229="","",IF($A229=O$12,$G229,""))</f>
      </c>
      <c r="P229" t="s" s="46">
        <f>IF($A229="","",IF($A229=P$12,$G229,""))</f>
      </c>
      <c r="Q229" s="55"/>
    </row>
    <row r="230" ht="14.9" customHeight="1">
      <c r="A230" s="56">
        <v>8</v>
      </c>
      <c r="B230" t="s" s="57">
        <v>246</v>
      </c>
      <c r="C230" t="s" s="58">
        <f>IF(A230="","",VLOOKUP($A$228,'Declarations'!$A$11:$Y$42,VLOOKUP(A230,'Declarations'!$A$3:$H$10,6,0),0))</f>
        <v>138</v>
      </c>
      <c r="D230" t="s" s="59">
        <f>IF(A230="","",VLOOKUP($A$228,'Declarations'!$A$11:$Y$41,VLOOKUP(A230,'Declarations'!$A$3:$H$10,7,0),0))</f>
        <v>271</v>
      </c>
      <c r="E230" t="s" s="58">
        <f>IF(A230="","",VLOOKUP(A230,'Declarations'!$A$3:$H$10,2,0))</f>
        <v>272</v>
      </c>
      <c r="F230" t="s" s="60">
        <v>425</v>
      </c>
      <c r="G230" s="61">
        <v>7</v>
      </c>
      <c r="H230" s="62"/>
      <c r="I230" t="s" s="46">
        <f>IF($A230="","",IF($A230=I$12,$G230,""))</f>
      </c>
      <c r="J230" t="s" s="46">
        <f>IF($A230="","",IF($A230=J$12,$G230,""))</f>
      </c>
      <c r="K230" t="s" s="46">
        <f>IF($A230="","",IF($A230=K$12,$G230,""))</f>
      </c>
      <c r="L230" t="s" s="46">
        <f>IF($A230="","",IF($A230=L$12,$G230,""))</f>
      </c>
      <c r="M230" t="s" s="46">
        <f>IF($A230="","",IF($A230=M$12,$G230,""))</f>
      </c>
      <c r="N230" t="s" s="46">
        <f>IF($A230="","",IF($A230=N$12,$G230,""))</f>
      </c>
      <c r="O230" s="63">
        <f>IF($A230="","",IF($A230=O$12,$G230,""))</f>
        <v>7</v>
      </c>
      <c r="P230" t="s" s="46">
        <f>IF($A230="","",IF($A230=P$12,$G230,""))</f>
      </c>
      <c r="Q230" s="55"/>
    </row>
    <row r="231" ht="14.9" customHeight="1">
      <c r="A231" s="56">
        <v>9</v>
      </c>
      <c r="B231" t="s" s="57">
        <v>248</v>
      </c>
      <c r="C231" t="s" s="58">
        <f>IF(A231="","",VLOOKUP($A$228,'Declarations'!$A$11:$Y$42,VLOOKUP(A231,'Declarations'!$A$3:$H$10,6,0),0))</f>
        <v>34</v>
      </c>
      <c r="D231" t="s" s="59">
        <f>IF(A231="","",VLOOKUP($A$228,'Declarations'!$A$11:$Y$41,VLOOKUP(A231,'Declarations'!$A$3:$H$10,7,0),0))</f>
        <v>273</v>
      </c>
      <c r="E231" t="s" s="58">
        <f>IF(A231="","",VLOOKUP(A231,'Declarations'!$A$3:$H$10,2,0))</f>
        <v>274</v>
      </c>
      <c r="F231" t="s" s="60">
        <v>426</v>
      </c>
      <c r="G231" s="61">
        <v>6</v>
      </c>
      <c r="H231" s="62"/>
      <c r="I231" t="s" s="46">
        <f>IF($A231="","",IF($A231=I$12,$G231,""))</f>
      </c>
      <c r="J231" t="s" s="46">
        <f>IF($A231="","",IF($A231=J$12,$G231,""))</f>
      </c>
      <c r="K231" t="s" s="46">
        <f>IF($A231="","",IF($A231=K$12,$G231,""))</f>
      </c>
      <c r="L231" t="s" s="46">
        <f>IF($A231="","",IF($A231=L$12,$G231,""))</f>
      </c>
      <c r="M231" t="s" s="46">
        <f>IF($A231="","",IF($A231=M$12,$G231,""))</f>
      </c>
      <c r="N231" t="s" s="46">
        <f>IF($A231="","",IF($A231=N$12,$G231,""))</f>
      </c>
      <c r="O231" t="s" s="46">
        <f>IF($A231="","",IF($A231=O$12,$G231,""))</f>
      </c>
      <c r="P231" s="63">
        <f>IF($A231="","",IF($A231=P$12,$G231,""))</f>
        <v>6</v>
      </c>
      <c r="Q231" s="55"/>
    </row>
    <row r="232" ht="14.9" customHeight="1">
      <c r="A232" s="56"/>
      <c r="B232" t="s" s="57">
        <v>250</v>
      </c>
      <c r="C232" t="s" s="58">
        <f>IF(A232="","",VLOOKUP($A$228,'Declarations'!$A$11:$Y$42,VLOOKUP(A232,'Declarations'!$A$3:$H$10,6,0),0))</f>
      </c>
      <c r="D232" t="s" s="59">
        <f>IF(A232="","",VLOOKUP($A$228,'Declarations'!$A$11:$Y$41,VLOOKUP(A232,'Declarations'!$A$3:$H$10,7,0),0))</f>
      </c>
      <c r="E232" t="s" s="58">
        <f>IF(A232="","",VLOOKUP(A232,'Declarations'!$A$3:$H$10,2,0))</f>
      </c>
      <c r="F232" s="60"/>
      <c r="G232" s="61">
        <v>5</v>
      </c>
      <c r="H232" s="62"/>
      <c r="I232" t="s" s="46">
        <f>IF($A232="","",IF($A232=I$12,$G232,""))</f>
      </c>
      <c r="J232" t="s" s="46">
        <f>IF($A232="","",IF($A232=J$12,$G232,""))</f>
      </c>
      <c r="K232" t="s" s="46">
        <f>IF($A232="","",IF($A232=K$12,$G232,""))</f>
      </c>
      <c r="L232" t="s" s="46">
        <f>IF($A232="","",IF($A232=L$12,$G232,""))</f>
      </c>
      <c r="M232" t="s" s="46">
        <f>IF($A232="","",IF($A232=M$12,$G232,""))</f>
      </c>
      <c r="N232" t="s" s="46">
        <f>IF($A232="","",IF($A232=N$12,$G232,""))</f>
      </c>
      <c r="O232" t="s" s="46">
        <f>IF($A232="","",IF($A232=O$12,$G232,""))</f>
      </c>
      <c r="P232" t="s" s="46">
        <f>IF($A232="","",IF($A232=P$12,$G232,""))</f>
      </c>
      <c r="Q232" s="55"/>
    </row>
    <row r="233" ht="14.9" customHeight="1">
      <c r="A233" s="56"/>
      <c r="B233" t="s" s="57">
        <v>252</v>
      </c>
      <c r="C233" t="s" s="58">
        <f>IF(A233="","",VLOOKUP($A$228,'Declarations'!$A$11:$Y$42,VLOOKUP(A233,'Declarations'!$A$3:$H$10,6,0),0))</f>
      </c>
      <c r="D233" t="s" s="59">
        <f>IF(A233="","",VLOOKUP($A$228,'Declarations'!$A$11:$Y$41,VLOOKUP(A233,'Declarations'!$A$3:$H$10,7,0),0))</f>
      </c>
      <c r="E233" t="s" s="58">
        <f>IF(A233="","",VLOOKUP(A233,'Declarations'!$A$3:$H$10,2,0))</f>
      </c>
      <c r="F233" s="60"/>
      <c r="G233" s="61">
        <v>4</v>
      </c>
      <c r="H233" s="62"/>
      <c r="I233" t="s" s="46">
        <f>IF($A233="","",IF($A233=I$12,$G233,""))</f>
      </c>
      <c r="J233" t="s" s="46">
        <f>IF($A233="","",IF($A233=J$12,$G233,""))</f>
      </c>
      <c r="K233" t="s" s="46">
        <f>IF($A233="","",IF($A233=K$12,$G233,""))</f>
      </c>
      <c r="L233" t="s" s="46">
        <f>IF($A233="","",IF($A233=L$12,$G233,""))</f>
      </c>
      <c r="M233" t="s" s="46">
        <f>IF($A233="","",IF($A233=M$12,$G233,""))</f>
      </c>
      <c r="N233" t="s" s="46">
        <f>IF($A233="","",IF($A233=N$12,$G233,""))</f>
      </c>
      <c r="O233" t="s" s="46">
        <f>IF($A233="","",IF($A233=O$12,$G233,""))</f>
      </c>
      <c r="P233" t="s" s="46">
        <f>IF($A233="","",IF($A233=P$12,$G233,""))</f>
      </c>
      <c r="Q233" s="55"/>
    </row>
    <row r="234" ht="14.9" customHeight="1">
      <c r="A234" s="56"/>
      <c r="B234" t="s" s="57">
        <v>254</v>
      </c>
      <c r="C234" t="s" s="58">
        <f>IF(A234="","",VLOOKUP($A$228,'Declarations'!$A$11:$Y$42,VLOOKUP(A234,'Declarations'!$A$3:$H$10,6,0),0))</f>
      </c>
      <c r="D234" t="s" s="59">
        <f>IF(A234="","",VLOOKUP($A$228,'Declarations'!$A$11:$Y$41,VLOOKUP(A234,'Declarations'!$A$3:$H$10,7,0),0))</f>
      </c>
      <c r="E234" t="s" s="58">
        <f>IF(A234="","",VLOOKUP(A234,'Declarations'!$A$3:$H$10,2,0))</f>
      </c>
      <c r="F234" s="60"/>
      <c r="G234" s="61">
        <v>3</v>
      </c>
      <c r="H234" s="62"/>
      <c r="I234" t="s" s="46">
        <f>IF($A234="","",IF($A234=I$12,$G234,""))</f>
      </c>
      <c r="J234" t="s" s="46">
        <f>IF($A234="","",IF($A234=J$12,$G234,""))</f>
      </c>
      <c r="K234" t="s" s="46">
        <f>IF($A234="","",IF($A234=K$12,$G234,""))</f>
      </c>
      <c r="L234" t="s" s="46">
        <f>IF($A234="","",IF($A234=L$12,$G234,""))</f>
      </c>
      <c r="M234" t="s" s="46">
        <f>IF($A234="","",IF($A234=M$12,$G234,""))</f>
      </c>
      <c r="N234" t="s" s="46">
        <f>IF($A234="","",IF($A234=N$12,$G234,""))</f>
      </c>
      <c r="O234" t="s" s="46">
        <f>IF($A234="","",IF($A234=O$12,$G234,""))</f>
      </c>
      <c r="P234" t="s" s="46">
        <f>IF($A234="","",IF($A234=P$12,$G234,""))</f>
      </c>
      <c r="Q234" s="55"/>
    </row>
    <row r="235" ht="14.9" customHeight="1">
      <c r="A235" s="56"/>
      <c r="B235" t="s" s="57">
        <v>255</v>
      </c>
      <c r="C235" t="s" s="58">
        <f>IF(A235="","",VLOOKUP($A$228,'Declarations'!$A$11:$Y$42,VLOOKUP(A235,'Declarations'!$A$3:$H$10,6,0),0))</f>
      </c>
      <c r="D235" t="s" s="59">
        <f>IF(A235="","",VLOOKUP($A$228,'Declarations'!$A$11:$Y$41,VLOOKUP(A235,'Declarations'!$A$3:$H$10,7,0),0))</f>
      </c>
      <c r="E235" t="s" s="58">
        <f>IF(A235="","",VLOOKUP(A235,'Declarations'!$A$3:$H$10,2,0))</f>
      </c>
      <c r="F235" s="60"/>
      <c r="G235" s="61">
        <v>2</v>
      </c>
      <c r="H235" s="62"/>
      <c r="I235" t="s" s="46">
        <f>IF($A235="","",IF($A235=I$12,$G235,""))</f>
      </c>
      <c r="J235" t="s" s="46">
        <f>IF($A235="","",IF($A235=J$12,$G235,""))</f>
      </c>
      <c r="K235" t="s" s="46">
        <f>IF($A235="","",IF($A235=K$12,$G235,""))</f>
      </c>
      <c r="L235" t="s" s="46">
        <f>IF($A235="","",IF($A235=L$12,$G235,""))</f>
      </c>
      <c r="M235" t="s" s="46">
        <f>IF($A235="","",IF($A235=M$12,$G235,""))</f>
      </c>
      <c r="N235" t="s" s="46">
        <f>IF($A235="","",IF($A235=N$12,$G235,""))</f>
      </c>
      <c r="O235" t="s" s="46">
        <f>IF($A235="","",IF($A235=O$12,$G235,""))</f>
      </c>
      <c r="P235" t="s" s="46">
        <f>IF($A235="","",IF($A235=P$12,$G235,""))</f>
      </c>
      <c r="Q235" s="55"/>
    </row>
    <row r="236" ht="14.9" customHeight="1">
      <c r="A236" s="56"/>
      <c r="B236" t="s" s="57">
        <v>257</v>
      </c>
      <c r="C236" t="s" s="58">
        <f>IF(A236="","",VLOOKUP($A$228,'Declarations'!$A$11:$Y$42,VLOOKUP(A236,'Declarations'!$A$3:$H$10,6,0),0))</f>
      </c>
      <c r="D236" t="s" s="59">
        <f>IF(A236="","",VLOOKUP($A$228,'Declarations'!$A$11:$Y$41,VLOOKUP(A236,'Declarations'!$A$3:$H$10,7,0),0))</f>
      </c>
      <c r="E236" t="s" s="58">
        <f>IF(A236="","",VLOOKUP(A236,'Declarations'!$A$3:$H$10,2,0))</f>
      </c>
      <c r="F236" s="60"/>
      <c r="G236" s="61">
        <v>1</v>
      </c>
      <c r="H236" s="62"/>
      <c r="I236" t="s" s="46">
        <f>IF($A236="","",IF($A236=I$12,$G236,""))</f>
      </c>
      <c r="J236" t="s" s="46">
        <f>IF($A236="","",IF($A236=J$12,$G236,""))</f>
      </c>
      <c r="K236" t="s" s="46">
        <f>IF($A236="","",IF($A236=K$12,$G236,""))</f>
      </c>
      <c r="L236" t="s" s="46">
        <f>IF($A236="","",IF($A236=L$12,$G236,""))</f>
      </c>
      <c r="M236" t="s" s="46">
        <f>IF($A236="","",IF($A236=M$12,$G236,""))</f>
      </c>
      <c r="N236" t="s" s="46">
        <f>IF($A236="","",IF($A236=N$12,$G236,""))</f>
      </c>
      <c r="O236" t="s" s="46">
        <f>IF($A236="","",IF($A236=O$12,$G236,""))</f>
      </c>
      <c r="P236" t="s" s="46">
        <f>IF($A236="","",IF($A236=P$12,$G236,""))</f>
      </c>
      <c r="Q236" s="55">
        <f>36-SUM(I229:P236)</f>
        <v>15</v>
      </c>
    </row>
    <row r="237" ht="14.9" customHeight="1">
      <c r="A237" t="s" s="64">
        <v>139</v>
      </c>
      <c r="B237" s="65"/>
      <c r="C237" t="s" s="65">
        <v>427</v>
      </c>
      <c r="D237" s="69"/>
      <c r="E237" s="69"/>
      <c r="F237" s="71"/>
      <c r="G237" s="69"/>
      <c r="H237" s="70"/>
      <c r="I237" s="55"/>
      <c r="J237" s="55"/>
      <c r="K237" s="55"/>
      <c r="L237" s="55"/>
      <c r="M237" s="55"/>
      <c r="N237" s="55"/>
      <c r="O237" s="55"/>
      <c r="P237" s="55"/>
      <c r="Q237" s="55"/>
    </row>
    <row r="238" ht="14.9" customHeight="1">
      <c r="A238" s="56">
        <v>5</v>
      </c>
      <c r="B238" t="s" s="57">
        <v>244</v>
      </c>
      <c r="C238" t="s" s="58">
        <f>IF(A238="","",VLOOKUP($A$237,'Declarations'!$A$11:$Y$42,VLOOKUP(A238,'Declarations'!$A$3:$H$10,6,0),0))</f>
        <v>140</v>
      </c>
      <c r="D238" t="s" s="59">
        <f>IF(A238="","",VLOOKUP($A$237,'Declarations'!$A$11:$Y$41,VLOOKUP(A238,'Declarations'!$A$3:$H$10,7,0),0))</f>
        <v>282</v>
      </c>
      <c r="E238" t="s" s="58">
        <f>IF(A238="","",VLOOKUP(A238,'Declarations'!$A$3:$H$10,2,0))</f>
        <v>276</v>
      </c>
      <c r="F238" t="s" s="60">
        <v>428</v>
      </c>
      <c r="G238" s="61">
        <v>8</v>
      </c>
      <c r="H238" s="62"/>
      <c r="I238" t="s" s="46">
        <f>IF($A238="","",IF($A238=I$12,$G238,""))</f>
      </c>
      <c r="J238" t="s" s="46">
        <f>IF($A238="","",IF($A238=J$12,$G238,""))</f>
      </c>
      <c r="K238" t="s" s="46">
        <f>IF($A238="","",IF($A238=K$12,$G238,""))</f>
      </c>
      <c r="L238" s="63">
        <f>IF($A238="","",IF($A238=L$12,$G238,""))</f>
        <v>8</v>
      </c>
      <c r="M238" t="s" s="46">
        <f>IF($A238="","",IF($A238=M$12,$G238,""))</f>
      </c>
      <c r="N238" t="s" s="46">
        <f>IF($A238="","",IF($A238=N$12,$G238,""))</f>
      </c>
      <c r="O238" t="s" s="46">
        <f>IF($A238="","",IF($A238=O$12,$G238,""))</f>
      </c>
      <c r="P238" t="s" s="46">
        <f>IF($A238="","",IF($A238=P$12,$G238,""))</f>
      </c>
      <c r="Q238" s="55"/>
    </row>
    <row r="239" ht="14.9" customHeight="1">
      <c r="A239" s="56">
        <v>6</v>
      </c>
      <c r="B239" t="s" s="57">
        <v>246</v>
      </c>
      <c r="C239" t="s" s="58">
        <f>IF(A239="","",VLOOKUP($A$237,'Declarations'!$A$11:$Y$42,VLOOKUP(A239,'Declarations'!$A$3:$H$10,6,0),0))</f>
        <v>30</v>
      </c>
      <c r="D239" t="s" s="59">
        <f>IF(A239="","",VLOOKUP($A$237,'Declarations'!$A$11:$Y$41,VLOOKUP(A239,'Declarations'!$A$3:$H$10,7,0),0))</f>
        <v>282</v>
      </c>
      <c r="E239" t="s" s="58">
        <f>IF(A239="","",VLOOKUP(A239,'Declarations'!$A$3:$H$10,2,0))</f>
        <v>283</v>
      </c>
      <c r="F239" t="s" s="60">
        <v>429</v>
      </c>
      <c r="G239" s="61">
        <v>7</v>
      </c>
      <c r="H239" s="62"/>
      <c r="I239" t="s" s="46">
        <f>IF($A239="","",IF($A239=I$12,$G239,""))</f>
      </c>
      <c r="J239" t="s" s="46">
        <f>IF($A239="","",IF($A239=J$12,$G239,""))</f>
      </c>
      <c r="K239" t="s" s="46">
        <f>IF($A239="","",IF($A239=K$12,$G239,""))</f>
      </c>
      <c r="L239" t="s" s="46">
        <f>IF($A239="","",IF($A239=L$12,$G239,""))</f>
      </c>
      <c r="M239" s="63">
        <f>IF($A239="","",IF($A239=M$12,$G239,""))</f>
        <v>7</v>
      </c>
      <c r="N239" t="s" s="46">
        <f>IF($A239="","",IF($A239=N$12,$G239,""))</f>
      </c>
      <c r="O239" t="s" s="46">
        <f>IF($A239="","",IF($A239=O$12,$G239,""))</f>
      </c>
      <c r="P239" t="s" s="46">
        <f>IF($A239="","",IF($A239=P$12,$G239,""))</f>
      </c>
      <c r="Q239" s="55"/>
    </row>
    <row r="240" ht="14.9" customHeight="1">
      <c r="A240" s="56">
        <v>9</v>
      </c>
      <c r="B240" t="s" s="57">
        <v>248</v>
      </c>
      <c r="C240" t="s" s="58">
        <f>IF(A240="","",VLOOKUP($A$237,'Declarations'!$A$11:$Y$42,VLOOKUP(A240,'Declarations'!$A$3:$H$10,6,0),0))</f>
        <v>74</v>
      </c>
      <c r="D240" t="s" s="59">
        <f>IF(A240="","",VLOOKUP($A$237,'Declarations'!$A$11:$Y$41,VLOOKUP(A240,'Declarations'!$A$3:$H$10,7,0),0))</f>
        <v>282</v>
      </c>
      <c r="E240" t="s" s="58">
        <f>IF(A240="","",VLOOKUP(A240,'Declarations'!$A$3:$H$10,2,0))</f>
        <v>274</v>
      </c>
      <c r="F240" t="s" s="60">
        <v>430</v>
      </c>
      <c r="G240" s="61">
        <v>6</v>
      </c>
      <c r="H240" s="62"/>
      <c r="I240" t="s" s="46">
        <f>IF($A240="","",IF($A240=I$12,$G240,""))</f>
      </c>
      <c r="J240" t="s" s="46">
        <f>IF($A240="","",IF($A240=J$12,$G240,""))</f>
      </c>
      <c r="K240" t="s" s="46">
        <f>IF($A240="","",IF($A240=K$12,$G240,""))</f>
      </c>
      <c r="L240" t="s" s="46">
        <f>IF($A240="","",IF($A240=L$12,$G240,""))</f>
      </c>
      <c r="M240" t="s" s="46">
        <f>IF($A240="","",IF($A240=M$12,$G240,""))</f>
      </c>
      <c r="N240" t="s" s="46">
        <f>IF($A240="","",IF($A240=N$12,$G240,""))</f>
      </c>
      <c r="O240" t="s" s="46">
        <f>IF($A240="","",IF($A240=O$12,$G240,""))</f>
      </c>
      <c r="P240" s="63">
        <f>IF($A240="","",IF($A240=P$12,$G240,""))</f>
        <v>6</v>
      </c>
      <c r="Q240" s="55"/>
    </row>
    <row r="241" ht="14.9" customHeight="1">
      <c r="A241" s="56">
        <v>8</v>
      </c>
      <c r="B241" t="s" s="57">
        <v>250</v>
      </c>
      <c r="C241" t="s" s="58">
        <f>IF(A241="","",VLOOKUP($A$237,'Declarations'!$A$11:$Y$42,VLOOKUP(A241,'Declarations'!$A$3:$H$10,6,0),0))</f>
        <v>105</v>
      </c>
      <c r="D241" t="s" s="59">
        <f>IF(A241="","",VLOOKUP($A$237,'Declarations'!$A$11:$Y$41,VLOOKUP(A241,'Declarations'!$A$3:$H$10,7,0),0))</f>
        <v>282</v>
      </c>
      <c r="E241" t="s" s="58">
        <f>IF(A241="","",VLOOKUP(A241,'Declarations'!$A$3:$H$10,2,0))</f>
        <v>272</v>
      </c>
      <c r="F241" t="s" s="60">
        <v>430</v>
      </c>
      <c r="G241" s="61">
        <v>5</v>
      </c>
      <c r="H241" s="62"/>
      <c r="I241" t="s" s="46">
        <f>IF($A241="","",IF($A241=I$12,$G241,""))</f>
      </c>
      <c r="J241" t="s" s="46">
        <f>IF($A241="","",IF($A241=J$12,$G241,""))</f>
      </c>
      <c r="K241" t="s" s="46">
        <f>IF($A241="","",IF($A241=K$12,$G241,""))</f>
      </c>
      <c r="L241" t="s" s="46">
        <f>IF($A241="","",IF($A241=L$12,$G241,""))</f>
      </c>
      <c r="M241" t="s" s="46">
        <f>IF($A241="","",IF($A241=M$12,$G241,""))</f>
      </c>
      <c r="N241" t="s" s="46">
        <f>IF($A241="","",IF($A241=N$12,$G241,""))</f>
      </c>
      <c r="O241" s="63">
        <f>IF($A241="","",IF($A241=O$12,$G241,""))</f>
        <v>5</v>
      </c>
      <c r="P241" t="s" s="46">
        <f>IF($A241="","",IF($A241=P$12,$G241,""))</f>
      </c>
      <c r="Q241" s="55"/>
    </row>
    <row r="242" ht="14.9" customHeight="1">
      <c r="A242" s="56"/>
      <c r="B242" t="s" s="57">
        <v>252</v>
      </c>
      <c r="C242" t="s" s="58">
        <f>IF(A242="","",VLOOKUP($A$237,'Declarations'!$A$11:$Y$42,VLOOKUP(A242,'Declarations'!$A$3:$H$10,6,0),0))</f>
      </c>
      <c r="D242" t="s" s="59">
        <f>IF(A242="","",VLOOKUP($A$237,'Declarations'!$A$11:$Y$41,VLOOKUP(A242,'Declarations'!$A$3:$H$10,7,0),0))</f>
      </c>
      <c r="E242" t="s" s="58">
        <f>IF(A242="","",VLOOKUP(A242,'Declarations'!$A$3:$H$10,2,0))</f>
      </c>
      <c r="F242" s="60"/>
      <c r="G242" s="61">
        <v>4</v>
      </c>
      <c r="H242" s="62"/>
      <c r="I242" t="s" s="46">
        <f>IF($A242="","",IF($A242=I$12,$G242,""))</f>
      </c>
      <c r="J242" t="s" s="46">
        <f>IF($A242="","",IF($A242=J$12,$G242,""))</f>
      </c>
      <c r="K242" t="s" s="46">
        <f>IF($A242="","",IF($A242=K$12,$G242,""))</f>
      </c>
      <c r="L242" t="s" s="46">
        <f>IF($A242="","",IF($A242=L$12,$G242,""))</f>
      </c>
      <c r="M242" t="s" s="46">
        <f>IF($A242="","",IF($A242=M$12,$G242,""))</f>
      </c>
      <c r="N242" t="s" s="46">
        <f>IF($A242="","",IF($A242=N$12,$G242,""))</f>
      </c>
      <c r="O242" t="s" s="46">
        <f>IF($A242="","",IF($A242=O$12,$G242,""))</f>
      </c>
      <c r="P242" t="s" s="46">
        <f>IF($A242="","",IF($A242=P$12,$G242,""))</f>
      </c>
      <c r="Q242" s="55"/>
    </row>
    <row r="243" ht="14.9" customHeight="1">
      <c r="A243" s="56"/>
      <c r="B243" t="s" s="57">
        <v>254</v>
      </c>
      <c r="C243" t="s" s="58">
        <f>IF(A243="","",VLOOKUP($A$237,'Declarations'!$A$11:$Y$42,VLOOKUP(A243,'Declarations'!$A$3:$H$10,6,0),0))</f>
      </c>
      <c r="D243" t="s" s="59">
        <f>IF(A243="","",VLOOKUP($A$237,'Declarations'!$A$11:$Y$41,VLOOKUP(A243,'Declarations'!$A$3:$H$10,7,0),0))</f>
      </c>
      <c r="E243" t="s" s="58">
        <f>IF(A243="","",VLOOKUP(A243,'Declarations'!$A$3:$H$10,2,0))</f>
      </c>
      <c r="F243" s="60"/>
      <c r="G243" s="61">
        <v>3</v>
      </c>
      <c r="H243" s="62"/>
      <c r="I243" t="s" s="46">
        <f>IF($A243="","",IF($A243=I$12,$G243,""))</f>
      </c>
      <c r="J243" t="s" s="46">
        <f>IF($A243="","",IF($A243=J$12,$G243,""))</f>
      </c>
      <c r="K243" t="s" s="46">
        <f>IF($A243="","",IF($A243=K$12,$G243,""))</f>
      </c>
      <c r="L243" t="s" s="46">
        <f>IF($A243="","",IF($A243=L$12,$G243,""))</f>
      </c>
      <c r="M243" t="s" s="46">
        <f>IF($A243="","",IF($A243=M$12,$G243,""))</f>
      </c>
      <c r="N243" t="s" s="46">
        <f>IF($A243="","",IF($A243=N$12,$G243,""))</f>
      </c>
      <c r="O243" t="s" s="46">
        <f>IF($A243="","",IF($A243=O$12,$G243,""))</f>
      </c>
      <c r="P243" t="s" s="46">
        <f>IF($A243="","",IF($A243=P$12,$G243,""))</f>
      </c>
      <c r="Q243" s="55"/>
    </row>
    <row r="244" ht="14.9" customHeight="1">
      <c r="A244" s="56"/>
      <c r="B244" t="s" s="57">
        <v>255</v>
      </c>
      <c r="C244" t="s" s="58">
        <f>IF(A244="","",VLOOKUP($A$237,'Declarations'!$A$11:$Y$42,VLOOKUP(A244,'Declarations'!$A$3:$H$10,6,0),0))</f>
      </c>
      <c r="D244" t="s" s="59">
        <f>IF(A244="","",VLOOKUP($A$237,'Declarations'!$A$11:$Y$41,VLOOKUP(A244,'Declarations'!$A$3:$H$10,7,0),0))</f>
      </c>
      <c r="E244" t="s" s="58">
        <f>IF(A244="","",VLOOKUP(A244,'Declarations'!$A$3:$H$10,2,0))</f>
      </c>
      <c r="F244" s="60"/>
      <c r="G244" s="61">
        <v>2</v>
      </c>
      <c r="H244" s="62"/>
      <c r="I244" t="s" s="46">
        <f>IF($A244="","",IF($A244=I$12,$G244,""))</f>
      </c>
      <c r="J244" t="s" s="46">
        <f>IF($A244="","",IF($A244=J$12,$G244,""))</f>
      </c>
      <c r="K244" t="s" s="46">
        <f>IF($A244="","",IF($A244=K$12,$G244,""))</f>
      </c>
      <c r="L244" t="s" s="46">
        <f>IF($A244="","",IF($A244=L$12,$G244,""))</f>
      </c>
      <c r="M244" t="s" s="46">
        <f>IF($A244="","",IF($A244=M$12,$G244,""))</f>
      </c>
      <c r="N244" t="s" s="46">
        <f>IF($A244="","",IF($A244=N$12,$G244,""))</f>
      </c>
      <c r="O244" t="s" s="46">
        <f>IF($A244="","",IF($A244=O$12,$G244,""))</f>
      </c>
      <c r="P244" t="s" s="46">
        <f>IF($A244="","",IF($A244=P$12,$G244,""))</f>
      </c>
      <c r="Q244" s="55"/>
    </row>
    <row r="245" ht="14.9" customHeight="1">
      <c r="A245" s="56"/>
      <c r="B245" t="s" s="57">
        <v>257</v>
      </c>
      <c r="C245" t="s" s="58">
        <f>IF(A245="","",VLOOKUP($A$237,'Declarations'!$A$11:$Y$42,VLOOKUP(A245,'Declarations'!$A$3:$H$10,6,0),0))</f>
      </c>
      <c r="D245" t="s" s="59">
        <f>IF(A245="","",VLOOKUP($A$237,'Declarations'!$A$11:$Y$41,VLOOKUP(A245,'Declarations'!$A$3:$H$10,7,0),0))</f>
      </c>
      <c r="E245" t="s" s="58">
        <f>IF(A245="","",VLOOKUP(A245,'Declarations'!$A$3:$H$10,2,0))</f>
      </c>
      <c r="F245" s="60"/>
      <c r="G245" s="61">
        <v>1</v>
      </c>
      <c r="H245" s="62"/>
      <c r="I245" t="s" s="46">
        <f>IF($A245="","",IF($A245=I$12,$G245,""))</f>
      </c>
      <c r="J245" t="s" s="46">
        <f>IF($A245="","",IF($A245=J$12,$G245,""))</f>
      </c>
      <c r="K245" t="s" s="46">
        <f>IF($A245="","",IF($A245=K$12,$G245,""))</f>
      </c>
      <c r="L245" t="s" s="46">
        <f>IF($A245="","",IF($A245=L$12,$G245,""))</f>
      </c>
      <c r="M245" t="s" s="46">
        <f>IF($A245="","",IF($A245=M$12,$G245,""))</f>
      </c>
      <c r="N245" t="s" s="46">
        <f>IF($A245="","",IF($A245=N$12,$G245,""))</f>
      </c>
      <c r="O245" t="s" s="46">
        <f>IF($A245="","",IF($A245=O$12,$G245,""))</f>
      </c>
      <c r="P245" t="s" s="46">
        <f>IF($A245="","",IF($A245=P$12,$G245,""))</f>
      </c>
      <c r="Q245" s="55">
        <f>36-SUM(I238:P245)</f>
        <v>10</v>
      </c>
    </row>
    <row r="246" ht="14.9" customHeight="1">
      <c r="A246" t="s" s="64">
        <v>141</v>
      </c>
      <c r="B246" s="65"/>
      <c r="C246" t="s" s="65">
        <v>431</v>
      </c>
      <c r="D246" s="69"/>
      <c r="E246" s="69"/>
      <c r="F246" s="71"/>
      <c r="G246" s="69"/>
      <c r="H246" s="70"/>
      <c r="I246" s="55"/>
      <c r="J246" s="55"/>
      <c r="K246" s="55"/>
      <c r="L246" s="55"/>
      <c r="M246" s="55"/>
      <c r="N246" s="55"/>
      <c r="O246" s="55"/>
      <c r="P246" s="55"/>
      <c r="Q246" s="55"/>
    </row>
    <row r="247" ht="14.9" customHeight="1">
      <c r="A247" s="56">
        <v>4</v>
      </c>
      <c r="B247" t="s" s="57">
        <v>244</v>
      </c>
      <c r="C247" t="s" s="58">
        <f>IF(A247="","",VLOOKUP($A$246,'Declarations'!$A$11:$Y$42,VLOOKUP(A247,'Declarations'!$A$3:$H$10,6,0),0))</f>
        <v>43</v>
      </c>
      <c r="D247" t="s" s="59">
        <f>IF(A247="","",VLOOKUP($A$246,'Declarations'!$A$11:$Y$41,VLOOKUP(A247,'Declarations'!$A$3:$H$10,7,0),0))</f>
        <v>292</v>
      </c>
      <c r="E247" t="s" s="58">
        <f>IF(A247="","",VLOOKUP(A247,'Declarations'!$A$3:$H$10,2,0))</f>
        <v>269</v>
      </c>
      <c r="F247" t="s" s="60">
        <v>432</v>
      </c>
      <c r="G247" s="61">
        <v>8</v>
      </c>
      <c r="H247" s="62"/>
      <c r="I247" t="s" s="46">
        <f>IF($A247="","",IF($A247=I$12,$G247,""))</f>
      </c>
      <c r="J247" t="s" s="46">
        <f>IF($A247="","",IF($A247=J$12,$G247,""))</f>
      </c>
      <c r="K247" s="63">
        <f>IF($A247="","",IF($A247=K$12,$G247,""))</f>
        <v>8</v>
      </c>
      <c r="L247" t="s" s="46">
        <f>IF($A247="","",IF($A247=L$12,$G247,""))</f>
      </c>
      <c r="M247" t="s" s="46">
        <f>IF($A247="","",IF($A247=M$12,$G247,""))</f>
      </c>
      <c r="N247" t="s" s="46">
        <f>IF($A247="","",IF($A247=N$12,$G247,""))</f>
      </c>
      <c r="O247" t="s" s="46">
        <f>IF($A247="","",IF($A247=O$12,$G247,""))</f>
      </c>
      <c r="P247" t="s" s="46">
        <f>IF($A247="","",IF($A247=P$12,$G247,""))</f>
      </c>
      <c r="Q247" s="55"/>
    </row>
    <row r="248" ht="14.9" customHeight="1">
      <c r="A248" s="56">
        <v>2</v>
      </c>
      <c r="B248" t="s" s="57">
        <v>246</v>
      </c>
      <c r="C248" t="s" s="58">
        <f>IF(A248="","",VLOOKUP($A$246,'Declarations'!$A$11:$Y$42,VLOOKUP(A248,'Declarations'!$A$3:$H$10,6,0),0))</f>
        <v>133</v>
      </c>
      <c r="D248" t="s" s="59">
        <f>IF(A248="","",VLOOKUP($A$246,'Declarations'!$A$11:$Y$41,VLOOKUP(A248,'Declarations'!$A$3:$H$10,7,0),0))</f>
        <v>300</v>
      </c>
      <c r="E248" t="s" s="58">
        <f>IF(A248="","",VLOOKUP(A248,'Declarations'!$A$3:$H$10,2,0))</f>
        <v>301</v>
      </c>
      <c r="F248" t="s" s="60">
        <v>429</v>
      </c>
      <c r="G248" s="61">
        <v>7</v>
      </c>
      <c r="H248" s="62"/>
      <c r="I248" s="63">
        <f>IF($A248="","",IF($A248=I$12,$G248,""))</f>
        <v>7</v>
      </c>
      <c r="J248" t="s" s="46">
        <f>IF($A248="","",IF($A248=J$12,$G248,""))</f>
      </c>
      <c r="K248" t="s" s="46">
        <f>IF($A248="","",IF($A248=K$12,$G248,""))</f>
      </c>
      <c r="L248" t="s" s="46">
        <f>IF($A248="","",IF($A248=L$12,$G248,""))</f>
      </c>
      <c r="M248" t="s" s="46">
        <f>IF($A248="","",IF($A248=M$12,$G248,""))</f>
      </c>
      <c r="N248" t="s" s="46">
        <f>IF($A248="","",IF($A248=N$12,$G248,""))</f>
      </c>
      <c r="O248" t="s" s="46">
        <f>IF($A248="","",IF($A248=O$12,$G248,""))</f>
      </c>
      <c r="P248" t="s" s="46">
        <f>IF($A248="","",IF($A248=P$12,$G248,""))</f>
      </c>
      <c r="Q248" s="55"/>
    </row>
    <row r="249" ht="14.9" customHeight="1">
      <c r="A249" s="56">
        <v>8</v>
      </c>
      <c r="B249" t="s" s="57">
        <v>248</v>
      </c>
      <c r="C249" t="s" s="58">
        <f>IF(A249="","",VLOOKUP($A$246,'Declarations'!$A$11:$Y$42,VLOOKUP(A249,'Declarations'!$A$3:$H$10,6,0),0))</f>
        <v>56</v>
      </c>
      <c r="D249" t="s" s="59">
        <f>IF(A249="","",VLOOKUP($A$246,'Declarations'!$A$11:$Y$41,VLOOKUP(A249,'Declarations'!$A$3:$H$10,7,0),0))</f>
        <v>292</v>
      </c>
      <c r="E249" t="s" s="58">
        <f>IF(A249="","",VLOOKUP(A249,'Declarations'!$A$3:$H$10,2,0))</f>
        <v>272</v>
      </c>
      <c r="F249" t="s" s="60">
        <v>426</v>
      </c>
      <c r="G249" s="61">
        <v>6</v>
      </c>
      <c r="H249" s="62"/>
      <c r="I249" t="s" s="46">
        <f>IF($A249="","",IF($A249=I$12,$G249,""))</f>
      </c>
      <c r="J249" t="s" s="46">
        <f>IF($A249="","",IF($A249=J$12,$G249,""))</f>
      </c>
      <c r="K249" t="s" s="46">
        <f>IF($A249="","",IF($A249=K$12,$G249,""))</f>
      </c>
      <c r="L249" t="s" s="46">
        <f>IF($A249="","",IF($A249=L$12,$G249,""))</f>
      </c>
      <c r="M249" t="s" s="46">
        <f>IF($A249="","",IF($A249=M$12,$G249,""))</f>
      </c>
      <c r="N249" t="s" s="46">
        <f>IF($A249="","",IF($A249=N$12,$G249,""))</f>
      </c>
      <c r="O249" s="63">
        <f>IF($A249="","",IF($A249=O$12,$G249,""))</f>
        <v>6</v>
      </c>
      <c r="P249" t="s" s="46">
        <f>IF($A249="","",IF($A249=P$12,$G249,""))</f>
      </c>
      <c r="Q249" s="55"/>
    </row>
    <row r="250" ht="14.9" customHeight="1">
      <c r="A250" s="56">
        <v>9</v>
      </c>
      <c r="B250" t="s" s="57">
        <v>250</v>
      </c>
      <c r="C250" t="s" s="58">
        <f>IF(A250="","",VLOOKUP($A$246,'Declarations'!$A$11:$Y$42,VLOOKUP(A250,'Declarations'!$A$3:$H$10,6,0),0))</f>
        <v>57</v>
      </c>
      <c r="D250" t="s" s="59">
        <f>IF(A250="","",VLOOKUP($A$246,'Declarations'!$A$11:$Y$41,VLOOKUP(A250,'Declarations'!$A$3:$H$10,7,0),0))</f>
        <v>292</v>
      </c>
      <c r="E250" t="s" s="58">
        <f>IF(A250="","",VLOOKUP(A250,'Declarations'!$A$3:$H$10,2,0))</f>
        <v>274</v>
      </c>
      <c r="F250" t="s" s="60">
        <v>433</v>
      </c>
      <c r="G250" s="61">
        <v>5</v>
      </c>
      <c r="H250" s="62"/>
      <c r="I250" t="s" s="46">
        <f>IF($A250="","",IF($A250=I$12,$G250,""))</f>
      </c>
      <c r="J250" t="s" s="46">
        <f>IF($A250="","",IF($A250=J$12,$G250,""))</f>
      </c>
      <c r="K250" t="s" s="46">
        <f>IF($A250="","",IF($A250=K$12,$G250,""))</f>
      </c>
      <c r="L250" t="s" s="46">
        <f>IF($A250="","",IF($A250=L$12,$G250,""))</f>
      </c>
      <c r="M250" t="s" s="46">
        <f>IF($A250="","",IF($A250=M$12,$G250,""))</f>
      </c>
      <c r="N250" t="s" s="46">
        <f>IF($A250="","",IF($A250=N$12,$G250,""))</f>
      </c>
      <c r="O250" t="s" s="46">
        <f>IF($A250="","",IF($A250=O$12,$G250,""))</f>
      </c>
      <c r="P250" s="63">
        <f>IF($A250="","",IF($A250=P$12,$G250,""))</f>
        <v>5</v>
      </c>
      <c r="Q250" s="55"/>
    </row>
    <row r="251" ht="14.9" customHeight="1">
      <c r="A251" s="56"/>
      <c r="B251" t="s" s="57">
        <v>252</v>
      </c>
      <c r="C251" t="s" s="58">
        <f>IF(A251="","",VLOOKUP($A$246,'Declarations'!$A$11:$Y$42,VLOOKUP(A251,'Declarations'!$A$3:$H$10,6,0),0))</f>
      </c>
      <c r="D251" t="s" s="59">
        <f>IF(A251="","",VLOOKUP($A$246,'Declarations'!$A$11:$Y$41,VLOOKUP(A251,'Declarations'!$A$3:$H$10,7,0),0))</f>
      </c>
      <c r="E251" t="s" s="58">
        <f>IF(A251="","",VLOOKUP(A251,'Declarations'!$A$3:$H$10,2,0))</f>
      </c>
      <c r="F251" s="60"/>
      <c r="G251" s="61">
        <v>4</v>
      </c>
      <c r="H251" s="62"/>
      <c r="I251" t="s" s="46">
        <f>IF($A251="","",IF($A251=I$12,$G251,""))</f>
      </c>
      <c r="J251" t="s" s="46">
        <f>IF($A251="","",IF($A251=J$12,$G251,""))</f>
      </c>
      <c r="K251" t="s" s="46">
        <f>IF($A251="","",IF($A251=K$12,$G251,""))</f>
      </c>
      <c r="L251" t="s" s="46">
        <f>IF($A251="","",IF($A251=L$12,$G251,""))</f>
      </c>
      <c r="M251" t="s" s="46">
        <f>IF($A251="","",IF($A251=M$12,$G251,""))</f>
      </c>
      <c r="N251" t="s" s="46">
        <f>IF($A251="","",IF($A251=N$12,$G251,""))</f>
      </c>
      <c r="O251" t="s" s="46">
        <f>IF($A251="","",IF($A251=O$12,$G251,""))</f>
      </c>
      <c r="P251" t="s" s="46">
        <f>IF($A251="","",IF($A251=P$12,$G251,""))</f>
      </c>
      <c r="Q251" s="55"/>
    </row>
    <row r="252" ht="14.9" customHeight="1">
      <c r="A252" s="56"/>
      <c r="B252" t="s" s="57">
        <v>254</v>
      </c>
      <c r="C252" t="s" s="58">
        <f>IF(A252="","",VLOOKUP($A$246,'Declarations'!$A$11:$Y$42,VLOOKUP(A252,'Declarations'!$A$3:$H$10,6,0),0))</f>
      </c>
      <c r="D252" t="s" s="59">
        <f>IF(A252="","",VLOOKUP($A$246,'Declarations'!$A$11:$Y$41,VLOOKUP(A252,'Declarations'!$A$3:$H$10,7,0),0))</f>
      </c>
      <c r="E252" t="s" s="58">
        <f>IF(A252="","",VLOOKUP(A252,'Declarations'!$A$3:$H$10,2,0))</f>
      </c>
      <c r="F252" s="60"/>
      <c r="G252" s="61">
        <v>3</v>
      </c>
      <c r="H252" s="62"/>
      <c r="I252" t="s" s="46">
        <f>IF($A252="","",IF($A252=I$12,$G252,""))</f>
      </c>
      <c r="J252" t="s" s="46">
        <f>IF($A252="","",IF($A252=J$12,$G252,""))</f>
      </c>
      <c r="K252" t="s" s="46">
        <f>IF($A252="","",IF($A252=K$12,$G252,""))</f>
      </c>
      <c r="L252" t="s" s="46">
        <f>IF($A252="","",IF($A252=L$12,$G252,""))</f>
      </c>
      <c r="M252" t="s" s="46">
        <f>IF($A252="","",IF($A252=M$12,$G252,""))</f>
      </c>
      <c r="N252" t="s" s="46">
        <f>IF($A252="","",IF($A252=N$12,$G252,""))</f>
      </c>
      <c r="O252" t="s" s="46">
        <f>IF($A252="","",IF($A252=O$12,$G252,""))</f>
      </c>
      <c r="P252" t="s" s="46">
        <f>IF($A252="","",IF($A252=P$12,$G252,""))</f>
      </c>
      <c r="Q252" s="55"/>
    </row>
    <row r="253" ht="14.9" customHeight="1">
      <c r="A253" s="56"/>
      <c r="B253" t="s" s="57">
        <v>255</v>
      </c>
      <c r="C253" t="s" s="58">
        <f>IF(A253="","",VLOOKUP($A$246,'Declarations'!$A$11:$Y$42,VLOOKUP(A253,'Declarations'!$A$3:$H$10,6,0),0))</f>
      </c>
      <c r="D253" t="s" s="59">
        <f>IF(A253="","",VLOOKUP($A$246,'Declarations'!$A$11:$Y$41,VLOOKUP(A253,'Declarations'!$A$3:$H$10,7,0),0))</f>
      </c>
      <c r="E253" t="s" s="58">
        <f>IF(A253="","",VLOOKUP(A253,'Declarations'!$A$3:$H$10,2,0))</f>
      </c>
      <c r="F253" s="60"/>
      <c r="G253" s="61">
        <v>2</v>
      </c>
      <c r="H253" s="62"/>
      <c r="I253" t="s" s="46">
        <f>IF($A253="","",IF($A253=I$12,$G253,""))</f>
      </c>
      <c r="J253" t="s" s="46">
        <f>IF($A253="","",IF($A253=J$12,$G253,""))</f>
      </c>
      <c r="K253" t="s" s="46">
        <f>IF($A253="","",IF($A253=K$12,$G253,""))</f>
      </c>
      <c r="L253" t="s" s="46">
        <f>IF($A253="","",IF($A253=L$12,$G253,""))</f>
      </c>
      <c r="M253" t="s" s="46">
        <f>IF($A253="","",IF($A253=M$12,$G253,""))</f>
      </c>
      <c r="N253" t="s" s="46">
        <f>IF($A253="","",IF($A253=N$12,$G253,""))</f>
      </c>
      <c r="O253" t="s" s="46">
        <f>IF($A253="","",IF($A253=O$12,$G253,""))</f>
      </c>
      <c r="P253" t="s" s="46">
        <f>IF($A253="","",IF($A253=P$12,$G253,""))</f>
      </c>
      <c r="Q253" s="55"/>
    </row>
    <row r="254" ht="14.9" customHeight="1">
      <c r="A254" s="56"/>
      <c r="B254" t="s" s="57">
        <v>257</v>
      </c>
      <c r="C254" t="s" s="58">
        <f>IF(A254="","",VLOOKUP($A$246,'Declarations'!$A$11:$Y$42,VLOOKUP(A254,'Declarations'!$A$3:$H$10,6,0),0))</f>
      </c>
      <c r="D254" t="s" s="59">
        <f>IF(A254="","",VLOOKUP($A$246,'Declarations'!$A$11:$Y$41,VLOOKUP(A254,'Declarations'!$A$3:$H$10,7,0),0))</f>
      </c>
      <c r="E254" t="s" s="58">
        <f>IF(A254="","",VLOOKUP(A254,'Declarations'!$A$3:$H$10,2,0))</f>
      </c>
      <c r="F254" s="60"/>
      <c r="G254" s="61">
        <v>1</v>
      </c>
      <c r="H254" s="62"/>
      <c r="I254" t="s" s="46">
        <f>IF($A254="","",IF($A254=I$12,$G254,""))</f>
      </c>
      <c r="J254" t="s" s="46">
        <f>IF($A254="","",IF($A254=J$12,$G254,""))</f>
      </c>
      <c r="K254" t="s" s="46">
        <f>IF($A254="","",IF($A254=K$12,$G254,""))</f>
      </c>
      <c r="L254" t="s" s="46">
        <f>IF($A254="","",IF($A254=L$12,$G254,""))</f>
      </c>
      <c r="M254" t="s" s="46">
        <f>IF($A254="","",IF($A254=M$12,$G254,""))</f>
      </c>
      <c r="N254" t="s" s="46">
        <f>IF($A254="","",IF($A254=N$12,$G254,""))</f>
      </c>
      <c r="O254" t="s" s="46">
        <f>IF($A254="","",IF($A254=O$12,$G254,""))</f>
      </c>
      <c r="P254" t="s" s="46">
        <f>IF($A254="","",IF($A254=P$12,$G254,""))</f>
      </c>
      <c r="Q254" s="55">
        <f>36-SUM(I247:P254)</f>
        <v>10</v>
      </c>
    </row>
    <row r="255" ht="14.9" customHeight="1">
      <c r="A255" t="s" s="64">
        <v>142</v>
      </c>
      <c r="B255" s="65"/>
      <c r="C255" t="s" s="65">
        <v>434</v>
      </c>
      <c r="D255" s="69"/>
      <c r="E255" s="69"/>
      <c r="F255" s="71"/>
      <c r="G255" s="69"/>
      <c r="H255" t="s" s="72">
        <v>267</v>
      </c>
      <c r="I255" s="55"/>
      <c r="J255" s="55"/>
      <c r="K255" s="55"/>
      <c r="L255" s="55"/>
      <c r="M255" s="55"/>
      <c r="N255" s="55"/>
      <c r="O255" s="55"/>
      <c r="P255" s="55"/>
      <c r="Q255" s="55"/>
    </row>
    <row r="256" ht="14.9" customHeight="1">
      <c r="A256" s="56"/>
      <c r="B256" t="s" s="57">
        <v>244</v>
      </c>
      <c r="C256" t="s" s="58">
        <f>IF(A256="","",VLOOKUP($A$255,'Declarations'!$A$11:$Y$42,VLOOKUP(A256,'Declarations'!$A$3:$H$10,6,0),0))</f>
      </c>
      <c r="D256" t="s" s="59">
        <f>IF(A256="","",VLOOKUP($A$255,'Declarations'!$A$11:$Y$41,VLOOKUP(A256,'Declarations'!$A$3:$H$10,7,0),0))</f>
      </c>
      <c r="E256" t="s" s="58">
        <f>IF(A256="","",VLOOKUP(A256,'Declarations'!$A$3:$H$10,2,0))</f>
      </c>
      <c r="F256" s="60"/>
      <c r="G256" s="61">
        <v>8</v>
      </c>
      <c r="H256" s="73"/>
      <c r="I256" t="s" s="46">
        <f>IF($A256="","",IF($A256=I$12,$G256,""))</f>
      </c>
      <c r="J256" t="s" s="46">
        <f>IF($A256="","",IF($A256=J$12,$G256,""))</f>
      </c>
      <c r="K256" t="s" s="46">
        <f>IF($A256="","",IF($A256=K$12,$G256,""))</f>
      </c>
      <c r="L256" t="s" s="46">
        <f>IF($A256="","",IF($A256=L$12,$G256,""))</f>
      </c>
      <c r="M256" t="s" s="46">
        <f>IF($A256="","",IF($A256=M$12,$G256,""))</f>
      </c>
      <c r="N256" t="s" s="46">
        <f>IF($A256="","",IF($A256=N$12,$G256,""))</f>
      </c>
      <c r="O256" t="s" s="46">
        <f>IF($A256="","",IF($A256=O$12,$G256,""))</f>
      </c>
      <c r="P256" t="s" s="46">
        <f>IF($A256="","",IF($A256=P$12,$G256,""))</f>
      </c>
      <c r="Q256" s="55"/>
    </row>
    <row r="257" ht="14.9" customHeight="1">
      <c r="A257" s="56"/>
      <c r="B257" t="s" s="57">
        <v>246</v>
      </c>
      <c r="C257" t="s" s="58">
        <f>IF(A257="","",VLOOKUP($A$255,'Declarations'!$A$11:$Y$42,VLOOKUP(A257,'Declarations'!$A$3:$H$10,6,0),0))</f>
      </c>
      <c r="D257" t="s" s="59">
        <f>IF(A257="","",VLOOKUP($A$255,'Declarations'!$A$11:$Y$41,VLOOKUP(A257,'Declarations'!$A$3:$H$10,7,0),0))</f>
      </c>
      <c r="E257" t="s" s="58">
        <f>IF(A257="","",VLOOKUP(A257,'Declarations'!$A$3:$H$10,2,0))</f>
      </c>
      <c r="F257" s="60"/>
      <c r="G257" s="61">
        <v>7</v>
      </c>
      <c r="H257" s="73"/>
      <c r="I257" t="s" s="46">
        <f>IF($A257="","",IF($A257=I$12,$G257,""))</f>
      </c>
      <c r="J257" t="s" s="46">
        <f>IF($A257="","",IF($A257=J$12,$G257,""))</f>
      </c>
      <c r="K257" t="s" s="46">
        <f>IF($A257="","",IF($A257=K$12,$G257,""))</f>
      </c>
      <c r="L257" t="s" s="46">
        <f>IF($A257="","",IF($A257=L$12,$G257,""))</f>
      </c>
      <c r="M257" t="s" s="46">
        <f>IF($A257="","",IF($A257=M$12,$G257,""))</f>
      </c>
      <c r="N257" t="s" s="46">
        <f>IF($A257="","",IF($A257=N$12,$G257,""))</f>
      </c>
      <c r="O257" t="s" s="46">
        <f>IF($A257="","",IF($A257=O$12,$G257,""))</f>
      </c>
      <c r="P257" t="s" s="46">
        <f>IF($A257="","",IF($A257=P$12,$G257,""))</f>
      </c>
      <c r="Q257" s="55"/>
    </row>
    <row r="258" ht="14.9" customHeight="1">
      <c r="A258" s="56"/>
      <c r="B258" t="s" s="57">
        <v>248</v>
      </c>
      <c r="C258" t="s" s="58">
        <f>IF(A258="","",VLOOKUP($A$255,'Declarations'!$A$11:$Y$42,VLOOKUP(A258,'Declarations'!$A$3:$H$10,6,0),0))</f>
      </c>
      <c r="D258" t="s" s="59">
        <f>IF(A258="","",VLOOKUP($A$255,'Declarations'!$A$11:$Y$41,VLOOKUP(A258,'Declarations'!$A$3:$H$10,7,0),0))</f>
      </c>
      <c r="E258" t="s" s="58">
        <f>IF(A258="","",VLOOKUP(A258,'Declarations'!$A$3:$H$10,2,0))</f>
      </c>
      <c r="F258" s="60"/>
      <c r="G258" s="61">
        <v>6</v>
      </c>
      <c r="H258" s="73"/>
      <c r="I258" t="s" s="46">
        <f>IF($A258="","",IF($A258=I$12,$G258,""))</f>
      </c>
      <c r="J258" t="s" s="46">
        <f>IF($A258="","",IF($A258=J$12,$G258,""))</f>
      </c>
      <c r="K258" t="s" s="46">
        <f>IF($A258="","",IF($A258=K$12,$G258,""))</f>
      </c>
      <c r="L258" t="s" s="46">
        <f>IF($A258="","",IF($A258=L$12,$G258,""))</f>
      </c>
      <c r="M258" t="s" s="46">
        <f>IF($A258="","",IF($A258=M$12,$G258,""))</f>
      </c>
      <c r="N258" t="s" s="46">
        <f>IF($A258="","",IF($A258=N$12,$G258,""))</f>
      </c>
      <c r="O258" t="s" s="46">
        <f>IF($A258="","",IF($A258=O$12,$G258,""))</f>
      </c>
      <c r="P258" t="s" s="46">
        <f>IF($A258="","",IF($A258=P$12,$G258,""))</f>
      </c>
      <c r="Q258" s="55"/>
    </row>
    <row r="259" ht="14.9" customHeight="1">
      <c r="A259" s="56"/>
      <c r="B259" t="s" s="57">
        <v>250</v>
      </c>
      <c r="C259" t="s" s="58">
        <f>IF(A259="","",VLOOKUP($A$255,'Declarations'!$A$11:$Y$42,VLOOKUP(A259,'Declarations'!$A$3:$H$10,6,0),0))</f>
      </c>
      <c r="D259" t="s" s="59">
        <f>IF(A259="","",VLOOKUP($A$255,'Declarations'!$A$11:$Y$41,VLOOKUP(A259,'Declarations'!$A$3:$H$10,7,0),0))</f>
      </c>
      <c r="E259" t="s" s="58">
        <f>IF(A259="","",VLOOKUP(A259,'Declarations'!$A$3:$H$10,2,0))</f>
      </c>
      <c r="F259" s="60"/>
      <c r="G259" s="61">
        <v>5</v>
      </c>
      <c r="H259" s="73"/>
      <c r="I259" t="s" s="46">
        <f>IF($A259="","",IF($A259=I$12,$G259,""))</f>
      </c>
      <c r="J259" t="s" s="46">
        <f>IF($A259="","",IF($A259=J$12,$G259,""))</f>
      </c>
      <c r="K259" t="s" s="46">
        <f>IF($A259="","",IF($A259=K$12,$G259,""))</f>
      </c>
      <c r="L259" t="s" s="46">
        <f>IF($A259="","",IF($A259=L$12,$G259,""))</f>
      </c>
      <c r="M259" t="s" s="46">
        <f>IF($A259="","",IF($A259=M$12,$G259,""))</f>
      </c>
      <c r="N259" t="s" s="46">
        <f>IF($A259="","",IF($A259=N$12,$G259,""))</f>
      </c>
      <c r="O259" t="s" s="46">
        <f>IF($A259="","",IF($A259=O$12,$G259,""))</f>
      </c>
      <c r="P259" t="s" s="46">
        <f>IF($A259="","",IF($A259=P$12,$G259,""))</f>
      </c>
      <c r="Q259" s="55"/>
    </row>
    <row r="260" ht="14.9" customHeight="1">
      <c r="A260" s="56"/>
      <c r="B260" t="s" s="57">
        <v>252</v>
      </c>
      <c r="C260" t="s" s="58">
        <f>IF(A260="","",VLOOKUP($A$255,'Declarations'!$A$11:$Y$42,VLOOKUP(A260,'Declarations'!$A$3:$H$10,6,0),0))</f>
      </c>
      <c r="D260" t="s" s="59">
        <f>IF(A260="","",VLOOKUP($A$255,'Declarations'!$A$11:$Y$41,VLOOKUP(A260,'Declarations'!$A$3:$H$10,7,0),0))</f>
      </c>
      <c r="E260" t="s" s="58">
        <f>IF(A260="","",VLOOKUP(A260,'Declarations'!$A$3:$H$10,2,0))</f>
      </c>
      <c r="F260" s="60"/>
      <c r="G260" s="61">
        <v>4</v>
      </c>
      <c r="H260" s="73"/>
      <c r="I260" t="s" s="46">
        <f>IF($A260="","",IF($A260=I$12,$G260,""))</f>
      </c>
      <c r="J260" t="s" s="46">
        <f>IF($A260="","",IF($A260=J$12,$G260,""))</f>
      </c>
      <c r="K260" t="s" s="46">
        <f>IF($A260="","",IF($A260=K$12,$G260,""))</f>
      </c>
      <c r="L260" t="s" s="46">
        <f>IF($A260="","",IF($A260=L$12,$G260,""))</f>
      </c>
      <c r="M260" t="s" s="46">
        <f>IF($A260="","",IF($A260=M$12,$G260,""))</f>
      </c>
      <c r="N260" t="s" s="46">
        <f>IF($A260="","",IF($A260=N$12,$G260,""))</f>
      </c>
      <c r="O260" t="s" s="46">
        <f>IF($A260="","",IF($A260=O$12,$G260,""))</f>
      </c>
      <c r="P260" t="s" s="46">
        <f>IF($A260="","",IF($A260=P$12,$G260,""))</f>
      </c>
      <c r="Q260" s="55"/>
    </row>
    <row r="261" ht="14.9" customHeight="1">
      <c r="A261" s="56"/>
      <c r="B261" t="s" s="57">
        <v>254</v>
      </c>
      <c r="C261" t="s" s="58">
        <f>IF(A261="","",VLOOKUP($A$255,'Declarations'!$A$11:$Y$42,VLOOKUP(A261,'Declarations'!$A$3:$H$10,6,0),0))</f>
      </c>
      <c r="D261" t="s" s="59">
        <f>IF(A261="","",VLOOKUP($A$255,'Declarations'!$A$11:$Y$41,VLOOKUP(A261,'Declarations'!$A$3:$H$10,7,0),0))</f>
      </c>
      <c r="E261" t="s" s="58">
        <f>IF(A261="","",VLOOKUP(A261,'Declarations'!$A$3:$H$10,2,0))</f>
      </c>
      <c r="F261" s="60"/>
      <c r="G261" s="61">
        <v>3</v>
      </c>
      <c r="H261" s="73"/>
      <c r="I261" t="s" s="46">
        <f>IF($A261="","",IF($A261=I$12,$G261,""))</f>
      </c>
      <c r="J261" t="s" s="46">
        <f>IF($A261="","",IF($A261=J$12,$G261,""))</f>
      </c>
      <c r="K261" t="s" s="46">
        <f>IF($A261="","",IF($A261=K$12,$G261,""))</f>
      </c>
      <c r="L261" t="s" s="46">
        <f>IF($A261="","",IF($A261=L$12,$G261,""))</f>
      </c>
      <c r="M261" t="s" s="46">
        <f>IF($A261="","",IF($A261=M$12,$G261,""))</f>
      </c>
      <c r="N261" t="s" s="46">
        <f>IF($A261="","",IF($A261=N$12,$G261,""))</f>
      </c>
      <c r="O261" t="s" s="46">
        <f>IF($A261="","",IF($A261=O$12,$G261,""))</f>
      </c>
      <c r="P261" t="s" s="46">
        <f>IF($A261="","",IF($A261=P$12,$G261,""))</f>
      </c>
      <c r="Q261" s="55"/>
    </row>
    <row r="262" ht="14.9" customHeight="1">
      <c r="A262" s="56"/>
      <c r="B262" t="s" s="57">
        <v>255</v>
      </c>
      <c r="C262" t="s" s="58">
        <f>IF(A262="","",VLOOKUP($A$255,'Declarations'!$A$11:$Y$42,VLOOKUP(A262,'Declarations'!$A$3:$H$10,6,0),0))</f>
      </c>
      <c r="D262" t="s" s="59">
        <f>IF(A262="","",VLOOKUP($A$255,'Declarations'!$A$11:$Y$41,VLOOKUP(A262,'Declarations'!$A$3:$H$10,7,0),0))</f>
      </c>
      <c r="E262" t="s" s="58">
        <f>IF(A262="","",VLOOKUP(A262,'Declarations'!$A$3:$H$10,2,0))</f>
      </c>
      <c r="F262" s="60"/>
      <c r="G262" s="61">
        <v>2</v>
      </c>
      <c r="H262" s="73"/>
      <c r="I262" t="s" s="46">
        <f>IF($A262="","",IF($A262=I$12,$G262,""))</f>
      </c>
      <c r="J262" t="s" s="46">
        <f>IF($A262="","",IF($A262=J$12,$G262,""))</f>
      </c>
      <c r="K262" t="s" s="46">
        <f>IF($A262="","",IF($A262=K$12,$G262,""))</f>
      </c>
      <c r="L262" t="s" s="46">
        <f>IF($A262="","",IF($A262=L$12,$G262,""))</f>
      </c>
      <c r="M262" t="s" s="46">
        <f>IF($A262="","",IF($A262=M$12,$G262,""))</f>
      </c>
      <c r="N262" t="s" s="46">
        <f>IF($A262="","",IF($A262=N$12,$G262,""))</f>
      </c>
      <c r="O262" t="s" s="46">
        <f>IF($A262="","",IF($A262=O$12,$G262,""))</f>
      </c>
      <c r="P262" t="s" s="46">
        <f>IF($A262="","",IF($A262=P$12,$G262,""))</f>
      </c>
      <c r="Q262" s="55"/>
    </row>
    <row r="263" ht="14.9" customHeight="1">
      <c r="A263" s="56"/>
      <c r="B263" t="s" s="57">
        <v>257</v>
      </c>
      <c r="C263" t="s" s="58">
        <f>IF(A263="","",VLOOKUP($A$255,'Declarations'!$A$11:$Y$42,VLOOKUP(A263,'Declarations'!$A$3:$H$10,6,0),0))</f>
      </c>
      <c r="D263" t="s" s="59">
        <f>IF(A263="","",VLOOKUP($A$255,'Declarations'!$A$11:$Y$41,VLOOKUP(A263,'Declarations'!$A$3:$H$10,7,0),0))</f>
      </c>
      <c r="E263" t="s" s="58">
        <f>IF(A263="","",VLOOKUP(A263,'Declarations'!$A$3:$H$10,2,0))</f>
      </c>
      <c r="F263" s="60"/>
      <c r="G263" s="61">
        <v>1</v>
      </c>
      <c r="H263" s="73"/>
      <c r="I263" t="s" s="46">
        <f>IF($A263="","",IF($A263=I$12,$G263,""))</f>
      </c>
      <c r="J263" t="s" s="46">
        <f>IF($A263="","",IF($A263=J$12,$G263,""))</f>
      </c>
      <c r="K263" t="s" s="46">
        <f>IF($A263="","",IF($A263=K$12,$G263,""))</f>
      </c>
      <c r="L263" t="s" s="46">
        <f>IF($A263="","",IF($A263=L$12,$G263,""))</f>
      </c>
      <c r="M263" t="s" s="46">
        <f>IF($A263="","",IF($A263=M$12,$G263,""))</f>
      </c>
      <c r="N263" t="s" s="46">
        <f>IF($A263="","",IF($A263=N$12,$G263,""))</f>
      </c>
      <c r="O263" t="s" s="46">
        <f>IF($A263="","",IF($A263=O$12,$G263,""))</f>
      </c>
      <c r="P263" t="s" s="46">
        <f>IF($A263="","",IF($A263=P$12,$G263,""))</f>
      </c>
      <c r="Q263" s="55">
        <f>36-SUM(I256:P263)</f>
        <v>36</v>
      </c>
    </row>
    <row r="264" ht="14.9" customHeight="1">
      <c r="A264" t="s" s="64">
        <v>143</v>
      </c>
      <c r="B264" s="65"/>
      <c r="C264" t="s" s="65">
        <v>435</v>
      </c>
      <c r="D264" s="69"/>
      <c r="E264" s="69"/>
      <c r="F264" s="71"/>
      <c r="G264" s="69"/>
      <c r="H264" t="s" s="74">
        <v>267</v>
      </c>
      <c r="I264" s="55"/>
      <c r="J264" s="55"/>
      <c r="K264" s="55"/>
      <c r="L264" s="55"/>
      <c r="M264" s="55"/>
      <c r="N264" s="55"/>
      <c r="O264" s="55"/>
      <c r="P264" s="55"/>
      <c r="Q264" s="55"/>
    </row>
    <row r="265" ht="14.9" customHeight="1">
      <c r="A265" s="56"/>
      <c r="B265" t="s" s="57">
        <v>244</v>
      </c>
      <c r="C265" t="s" s="58">
        <f>IF(A265="","",VLOOKUP($A$264,'Declarations'!$A$11:$Y$42,VLOOKUP(A265,'Declarations'!$A$3:$H$10,6,0),0))</f>
      </c>
      <c r="D265" t="s" s="59">
        <f>IF(A265="","",VLOOKUP($A$264,'Declarations'!$A$11:$Y$41,VLOOKUP(A265,'Declarations'!$A$3:$H$10,7,0),0))</f>
      </c>
      <c r="E265" t="s" s="58">
        <f>IF(A265="","",VLOOKUP(A265,'Declarations'!$A$3:$H$10,2,0))</f>
      </c>
      <c r="F265" s="60"/>
      <c r="G265" s="61">
        <v>8</v>
      </c>
      <c r="H265" s="73"/>
      <c r="I265" t="s" s="46">
        <f>IF($A265="","",IF($A265=I$12,$G265,""))</f>
      </c>
      <c r="J265" t="s" s="46">
        <f>IF($A265="","",IF($A265=J$12,$G265,""))</f>
      </c>
      <c r="K265" t="s" s="46">
        <f>IF($A265="","",IF($A265=K$12,$G265,""))</f>
      </c>
      <c r="L265" t="s" s="46">
        <f>IF($A265="","",IF($A265=L$12,$G265,""))</f>
      </c>
      <c r="M265" t="s" s="46">
        <f>IF($A265="","",IF($A265=M$12,$G265,""))</f>
      </c>
      <c r="N265" t="s" s="46">
        <f>IF($A265="","",IF($A265=N$12,$G265,""))</f>
      </c>
      <c r="O265" t="s" s="46">
        <f>IF($A265="","",IF($A265=O$12,$G265,""))</f>
      </c>
      <c r="P265" t="s" s="46">
        <f>IF($A265="","",IF($A265=P$12,$G265,""))</f>
      </c>
      <c r="Q265" s="55"/>
    </row>
    <row r="266" ht="14.9" customHeight="1">
      <c r="A266" s="56"/>
      <c r="B266" t="s" s="57">
        <v>246</v>
      </c>
      <c r="C266" t="s" s="58">
        <f>IF(A266="","",VLOOKUP($A$264,'Declarations'!$A$11:$Y$42,VLOOKUP(A266,'Declarations'!$A$3:$H$10,6,0),0))</f>
      </c>
      <c r="D266" t="s" s="59">
        <f>IF(A266="","",VLOOKUP($A$264,'Declarations'!$A$11:$Y$41,VLOOKUP(A266,'Declarations'!$A$3:$H$10,7,0),0))</f>
      </c>
      <c r="E266" t="s" s="58">
        <f>IF(A266="","",VLOOKUP(A266,'Declarations'!$A$3:$H$10,2,0))</f>
      </c>
      <c r="F266" s="60"/>
      <c r="G266" s="61">
        <v>7</v>
      </c>
      <c r="H266" s="73"/>
      <c r="I266" t="s" s="46">
        <f>IF($A266="","",IF($A266=I$12,$G266,""))</f>
      </c>
      <c r="J266" t="s" s="46">
        <f>IF($A266="","",IF($A266=J$12,$G266,""))</f>
      </c>
      <c r="K266" t="s" s="46">
        <f>IF($A266="","",IF($A266=K$12,$G266,""))</f>
      </c>
      <c r="L266" t="s" s="46">
        <f>IF($A266="","",IF($A266=L$12,$G266,""))</f>
      </c>
      <c r="M266" t="s" s="46">
        <f>IF($A266="","",IF($A266=M$12,$G266,""))</f>
      </c>
      <c r="N266" t="s" s="46">
        <f>IF($A266="","",IF($A266=N$12,$G266,""))</f>
      </c>
      <c r="O266" t="s" s="46">
        <f>IF($A266="","",IF($A266=O$12,$G266,""))</f>
      </c>
      <c r="P266" t="s" s="46">
        <f>IF($A266="","",IF($A266=P$12,$G266,""))</f>
      </c>
      <c r="Q266" s="55"/>
    </row>
    <row r="267" ht="14.9" customHeight="1">
      <c r="A267" s="56"/>
      <c r="B267" t="s" s="57">
        <v>248</v>
      </c>
      <c r="C267" t="s" s="58">
        <f>IF(A267="","",VLOOKUP($A$264,'Declarations'!$A$11:$Y$42,VLOOKUP(A267,'Declarations'!$A$3:$H$10,6,0),0))</f>
      </c>
      <c r="D267" t="s" s="59">
        <f>IF(A267="","",VLOOKUP($A$264,'Declarations'!$A$11:$Y$41,VLOOKUP(A267,'Declarations'!$A$3:$H$10,7,0),0))</f>
      </c>
      <c r="E267" t="s" s="58">
        <f>IF(A267="","",VLOOKUP(A267,'Declarations'!$A$3:$H$10,2,0))</f>
      </c>
      <c r="F267" s="60"/>
      <c r="G267" s="61">
        <v>6</v>
      </c>
      <c r="H267" s="73"/>
      <c r="I267" t="s" s="46">
        <f>IF($A267="","",IF($A267=I$12,$G267,""))</f>
      </c>
      <c r="J267" t="s" s="46">
        <f>IF($A267="","",IF($A267=J$12,$G267,""))</f>
      </c>
      <c r="K267" t="s" s="46">
        <f>IF($A267="","",IF($A267=K$12,$G267,""))</f>
      </c>
      <c r="L267" t="s" s="46">
        <f>IF($A267="","",IF($A267=L$12,$G267,""))</f>
      </c>
      <c r="M267" t="s" s="46">
        <f>IF($A267="","",IF($A267=M$12,$G267,""))</f>
      </c>
      <c r="N267" t="s" s="46">
        <f>IF($A267="","",IF($A267=N$12,$G267,""))</f>
      </c>
      <c r="O267" t="s" s="46">
        <f>IF($A267="","",IF($A267=O$12,$G267,""))</f>
      </c>
      <c r="P267" t="s" s="46">
        <f>IF($A267="","",IF($A267=P$12,$G267,""))</f>
      </c>
      <c r="Q267" s="55"/>
    </row>
    <row r="268" ht="14.9" customHeight="1">
      <c r="A268" s="56"/>
      <c r="B268" t="s" s="57">
        <v>250</v>
      </c>
      <c r="C268" t="s" s="58">
        <f>IF(A268="","",VLOOKUP($A$264,'Declarations'!$A$11:$Y$42,VLOOKUP(A268,'Declarations'!$A$3:$H$10,6,0),0))</f>
      </c>
      <c r="D268" t="s" s="59">
        <f>IF(A268="","",VLOOKUP($A$264,'Declarations'!$A$11:$Y$41,VLOOKUP(A268,'Declarations'!$A$3:$H$10,7,0),0))</f>
      </c>
      <c r="E268" t="s" s="58">
        <f>IF(A268="","",VLOOKUP(A268,'Declarations'!$A$3:$H$10,2,0))</f>
      </c>
      <c r="F268" s="60"/>
      <c r="G268" s="61">
        <v>5</v>
      </c>
      <c r="H268" s="73"/>
      <c r="I268" t="s" s="46">
        <f>IF($A268="","",IF($A268=I$12,$G268,""))</f>
      </c>
      <c r="J268" t="s" s="46">
        <f>IF($A268="","",IF($A268=J$12,$G268,""))</f>
      </c>
      <c r="K268" t="s" s="46">
        <f>IF($A268="","",IF($A268=K$12,$G268,""))</f>
      </c>
      <c r="L268" t="s" s="46">
        <f>IF($A268="","",IF($A268=L$12,$G268,""))</f>
      </c>
      <c r="M268" t="s" s="46">
        <f>IF($A268="","",IF($A268=M$12,$G268,""))</f>
      </c>
      <c r="N268" t="s" s="46">
        <f>IF($A268="","",IF($A268=N$12,$G268,""))</f>
      </c>
      <c r="O268" t="s" s="46">
        <f>IF($A268="","",IF($A268=O$12,$G268,""))</f>
      </c>
      <c r="P268" t="s" s="46">
        <f>IF($A268="","",IF($A268=P$12,$G268,""))</f>
      </c>
      <c r="Q268" s="55"/>
    </row>
    <row r="269" ht="14.9" customHeight="1">
      <c r="A269" s="56"/>
      <c r="B269" t="s" s="57">
        <v>252</v>
      </c>
      <c r="C269" t="s" s="58">
        <f>IF(A269="","",VLOOKUP($A$264,'Declarations'!$A$11:$Y$42,VLOOKUP(A269,'Declarations'!$A$3:$H$10,6,0),0))</f>
      </c>
      <c r="D269" t="s" s="59">
        <f>IF(A269="","",VLOOKUP($A$264,'Declarations'!$A$11:$Y$41,VLOOKUP(A269,'Declarations'!$A$3:$H$10,7,0),0))</f>
      </c>
      <c r="E269" t="s" s="58">
        <f>IF(A269="","",VLOOKUP(A269,'Declarations'!$A$3:$H$10,2,0))</f>
      </c>
      <c r="F269" s="60"/>
      <c r="G269" s="61">
        <v>4</v>
      </c>
      <c r="H269" s="73"/>
      <c r="I269" t="s" s="46">
        <f>IF($A269="","",IF($A269=I$12,$G269,""))</f>
      </c>
      <c r="J269" t="s" s="46">
        <f>IF($A269="","",IF($A269=J$12,$G269,""))</f>
      </c>
      <c r="K269" t="s" s="46">
        <f>IF($A269="","",IF($A269=K$12,$G269,""))</f>
      </c>
      <c r="L269" t="s" s="46">
        <f>IF($A269="","",IF($A269=L$12,$G269,""))</f>
      </c>
      <c r="M269" t="s" s="46">
        <f>IF($A269="","",IF($A269=M$12,$G269,""))</f>
      </c>
      <c r="N269" t="s" s="46">
        <f>IF($A269="","",IF($A269=N$12,$G269,""))</f>
      </c>
      <c r="O269" t="s" s="46">
        <f>IF($A269="","",IF($A269=O$12,$G269,""))</f>
      </c>
      <c r="P269" t="s" s="46">
        <f>IF($A269="","",IF($A269=P$12,$G269,""))</f>
      </c>
      <c r="Q269" s="55"/>
    </row>
    <row r="270" ht="14.9" customHeight="1">
      <c r="A270" s="56"/>
      <c r="B270" t="s" s="57">
        <v>254</v>
      </c>
      <c r="C270" t="s" s="58">
        <f>IF(A270="","",VLOOKUP($A$264,'Declarations'!$A$11:$Y$42,VLOOKUP(A270,'Declarations'!$A$3:$H$10,6,0),0))</f>
      </c>
      <c r="D270" t="s" s="59">
        <f>IF(A270="","",VLOOKUP($A$264,'Declarations'!$A$11:$Y$41,VLOOKUP(A270,'Declarations'!$A$3:$H$10,7,0),0))</f>
      </c>
      <c r="E270" t="s" s="58">
        <f>IF(A270="","",VLOOKUP(A270,'Declarations'!$A$3:$H$10,2,0))</f>
      </c>
      <c r="F270" s="60"/>
      <c r="G270" s="61">
        <v>3</v>
      </c>
      <c r="H270" s="73"/>
      <c r="I270" t="s" s="46">
        <f>IF($A270="","",IF($A270=I$12,$G270,""))</f>
      </c>
      <c r="J270" t="s" s="46">
        <f>IF($A270="","",IF($A270=J$12,$G270,""))</f>
      </c>
      <c r="K270" t="s" s="46">
        <f>IF($A270="","",IF($A270=K$12,$G270,""))</f>
      </c>
      <c r="L270" t="s" s="46">
        <f>IF($A270="","",IF($A270=L$12,$G270,""))</f>
      </c>
      <c r="M270" t="s" s="46">
        <f>IF($A270="","",IF($A270=M$12,$G270,""))</f>
      </c>
      <c r="N270" t="s" s="46">
        <f>IF($A270="","",IF($A270=N$12,$G270,""))</f>
      </c>
      <c r="O270" t="s" s="46">
        <f>IF($A270="","",IF($A270=O$12,$G270,""))</f>
      </c>
      <c r="P270" t="s" s="46">
        <f>IF($A270="","",IF($A270=P$12,$G270,""))</f>
      </c>
      <c r="Q270" s="55"/>
    </row>
    <row r="271" ht="14.9" customHeight="1">
      <c r="A271" s="56"/>
      <c r="B271" t="s" s="57">
        <v>255</v>
      </c>
      <c r="C271" t="s" s="58">
        <f>IF(A271="","",VLOOKUP($A$264,'Declarations'!$A$11:$Y$42,VLOOKUP(A271,'Declarations'!$A$3:$H$10,6,0),0))</f>
      </c>
      <c r="D271" t="s" s="59">
        <f>IF(A271="","",VLOOKUP($A$264,'Declarations'!$A$11:$Y$41,VLOOKUP(A271,'Declarations'!$A$3:$H$10,7,0),0))</f>
      </c>
      <c r="E271" t="s" s="58">
        <f>IF(A271="","",VLOOKUP(A271,'Declarations'!$A$3:$H$10,2,0))</f>
      </c>
      <c r="F271" s="60"/>
      <c r="G271" s="61">
        <v>2</v>
      </c>
      <c r="H271" s="73"/>
      <c r="I271" t="s" s="46">
        <f>IF($A271="","",IF($A271=I$12,$G271,""))</f>
      </c>
      <c r="J271" t="s" s="46">
        <f>IF($A271="","",IF($A271=J$12,$G271,""))</f>
      </c>
      <c r="K271" t="s" s="46">
        <f>IF($A271="","",IF($A271=K$12,$G271,""))</f>
      </c>
      <c r="L271" t="s" s="46">
        <f>IF($A271="","",IF($A271=L$12,$G271,""))</f>
      </c>
      <c r="M271" t="s" s="46">
        <f>IF($A271="","",IF($A271=M$12,$G271,""))</f>
      </c>
      <c r="N271" t="s" s="46">
        <f>IF($A271="","",IF($A271=N$12,$G271,""))</f>
      </c>
      <c r="O271" t="s" s="46">
        <f>IF($A271="","",IF($A271=O$12,$G271,""))</f>
      </c>
      <c r="P271" t="s" s="46">
        <f>IF($A271="","",IF($A271=P$12,$G271,""))</f>
      </c>
      <c r="Q271" s="55"/>
    </row>
    <row r="272" ht="14.9" customHeight="1">
      <c r="A272" s="56"/>
      <c r="B272" t="s" s="57">
        <v>257</v>
      </c>
      <c r="C272" t="s" s="58">
        <f>IF(A272="","",VLOOKUP($A$264,'Declarations'!$A$11:$Y$42,VLOOKUP(A272,'Declarations'!$A$3:$H$10,6,0),0))</f>
      </c>
      <c r="D272" t="s" s="59">
        <f>IF(A272="","",VLOOKUP($A$264,'Declarations'!$A$11:$Y$41,VLOOKUP(A272,'Declarations'!$A$3:$H$10,7,0),0))</f>
      </c>
      <c r="E272" t="s" s="58">
        <f>IF(A272="","",VLOOKUP(A272,'Declarations'!$A$3:$H$10,2,0))</f>
      </c>
      <c r="F272" s="60"/>
      <c r="G272" s="61">
        <v>1</v>
      </c>
      <c r="H272" s="73"/>
      <c r="I272" t="s" s="46">
        <f>IF($A272="","",IF($A272=I$12,$G272,""))</f>
      </c>
      <c r="J272" t="s" s="46">
        <f>IF($A272="","",IF($A272=J$12,$G272,""))</f>
      </c>
      <c r="K272" t="s" s="46">
        <f>IF($A272="","",IF($A272=K$12,$G272,""))</f>
      </c>
      <c r="L272" t="s" s="46">
        <f>IF($A272="","",IF($A272=L$12,$G272,""))</f>
      </c>
      <c r="M272" t="s" s="46">
        <f>IF($A272="","",IF($A272=M$12,$G272,""))</f>
      </c>
      <c r="N272" t="s" s="46">
        <f>IF($A272="","",IF($A272=N$12,$G272,""))</f>
      </c>
      <c r="O272" t="s" s="46">
        <f>IF($A272="","",IF($A272=O$12,$G272,""))</f>
      </c>
      <c r="P272" t="s" s="46">
        <f>IF($A272="","",IF($A272=P$12,$G272,""))</f>
      </c>
      <c r="Q272" s="55">
        <f>36-SUM(I265:P272)</f>
        <v>36</v>
      </c>
    </row>
    <row r="273" ht="14.9" customHeight="1">
      <c r="A273" t="s" s="64">
        <v>144</v>
      </c>
      <c r="B273" s="65"/>
      <c r="C273" t="s" s="65">
        <v>436</v>
      </c>
      <c r="D273" s="69"/>
      <c r="E273" s="69"/>
      <c r="F273" s="71"/>
      <c r="G273" s="69"/>
      <c r="H273" t="s" s="74">
        <v>267</v>
      </c>
      <c r="I273" s="55"/>
      <c r="J273" s="55"/>
      <c r="K273" s="55"/>
      <c r="L273" s="55"/>
      <c r="M273" s="55"/>
      <c r="N273" s="55"/>
      <c r="O273" s="55"/>
      <c r="P273" s="55"/>
      <c r="Q273" s="55"/>
    </row>
    <row r="274" ht="14.9" customHeight="1">
      <c r="A274" s="56"/>
      <c r="B274" t="s" s="57">
        <v>244</v>
      </c>
      <c r="C274" t="s" s="58">
        <f>IF(A274="","",VLOOKUP($A$273,'Declarations'!$A$11:$Y$42,VLOOKUP(A274,'Declarations'!$A$3:$H$10,6,0),0))</f>
      </c>
      <c r="D274" t="s" s="59">
        <f>IF(A274="","",VLOOKUP($A$273,'Declarations'!$A$11:$Y$41,VLOOKUP(A274,'Declarations'!$A$3:$H$10,7,0),0))</f>
      </c>
      <c r="E274" t="s" s="58">
        <f>IF(A274="","",VLOOKUP(A274,'Declarations'!$A$3:$H$10,2,0))</f>
      </c>
      <c r="F274" s="60"/>
      <c r="G274" s="61">
        <v>8</v>
      </c>
      <c r="H274" s="73"/>
      <c r="I274" t="s" s="46">
        <f>IF($A274="","",IF($A274=I$12,$G274,""))</f>
      </c>
      <c r="J274" t="s" s="46">
        <f>IF($A274="","",IF($A274=J$12,$G274,""))</f>
      </c>
      <c r="K274" t="s" s="46">
        <f>IF($A274="","",IF($A274=K$12,$G274,""))</f>
      </c>
      <c r="L274" t="s" s="46">
        <f>IF($A274="","",IF($A274=L$12,$G274,""))</f>
      </c>
      <c r="M274" t="s" s="46">
        <f>IF($A274="","",IF($A274=M$12,$G274,""))</f>
      </c>
      <c r="N274" t="s" s="46">
        <f>IF($A274="","",IF($A274=N$12,$G274,""))</f>
      </c>
      <c r="O274" t="s" s="46">
        <f>IF($A274="","",IF($A274=O$12,$G274,""))</f>
      </c>
      <c r="P274" t="s" s="46">
        <f>IF($A274="","",IF($A274=P$12,$G274,""))</f>
      </c>
      <c r="Q274" s="55"/>
    </row>
    <row r="275" ht="14.9" customHeight="1">
      <c r="A275" s="56"/>
      <c r="B275" t="s" s="57">
        <v>246</v>
      </c>
      <c r="C275" t="s" s="58">
        <f>IF(A275="","",VLOOKUP($A$273,'Declarations'!$A$11:$Y$42,VLOOKUP(A275,'Declarations'!$A$3:$H$10,6,0),0))</f>
      </c>
      <c r="D275" t="s" s="59">
        <f>IF(A275="","",VLOOKUP($A$273,'Declarations'!$A$11:$Y$41,VLOOKUP(A275,'Declarations'!$A$3:$H$10,7,0),0))</f>
      </c>
      <c r="E275" t="s" s="58">
        <f>IF(A275="","",VLOOKUP(A275,'Declarations'!$A$3:$H$10,2,0))</f>
      </c>
      <c r="F275" s="60"/>
      <c r="G275" s="61">
        <v>7</v>
      </c>
      <c r="H275" s="73"/>
      <c r="I275" t="s" s="46">
        <f>IF($A275="","",IF($A275=I$12,$G275,""))</f>
      </c>
      <c r="J275" t="s" s="46">
        <f>IF($A275="","",IF($A275=J$12,$G275,""))</f>
      </c>
      <c r="K275" t="s" s="46">
        <f>IF($A275="","",IF($A275=K$12,$G275,""))</f>
      </c>
      <c r="L275" t="s" s="46">
        <f>IF($A275="","",IF($A275=L$12,$G275,""))</f>
      </c>
      <c r="M275" t="s" s="46">
        <f>IF($A275="","",IF($A275=M$12,$G275,""))</f>
      </c>
      <c r="N275" t="s" s="46">
        <f>IF($A275="","",IF($A275=N$12,$G275,""))</f>
      </c>
      <c r="O275" t="s" s="46">
        <f>IF($A275="","",IF($A275=O$12,$G275,""))</f>
      </c>
      <c r="P275" t="s" s="46">
        <f>IF($A275="","",IF($A275=P$12,$G275,""))</f>
      </c>
      <c r="Q275" s="55"/>
    </row>
    <row r="276" ht="14.9" customHeight="1">
      <c r="A276" s="56"/>
      <c r="B276" t="s" s="57">
        <v>248</v>
      </c>
      <c r="C276" t="s" s="58">
        <f>IF(A276="","",VLOOKUP($A$273,'Declarations'!$A$11:$Y$42,VLOOKUP(A276,'Declarations'!$A$3:$H$10,6,0),0))</f>
      </c>
      <c r="D276" t="s" s="59">
        <f>IF(A276="","",VLOOKUP($A$273,'Declarations'!$A$11:$Y$41,VLOOKUP(A276,'Declarations'!$A$3:$H$10,7,0),0))</f>
      </c>
      <c r="E276" t="s" s="58">
        <f>IF(A276="","",VLOOKUP(A276,'Declarations'!$A$3:$H$10,2,0))</f>
      </c>
      <c r="F276" s="60"/>
      <c r="G276" s="61">
        <v>6</v>
      </c>
      <c r="H276" s="73"/>
      <c r="I276" t="s" s="46">
        <f>IF($A276="","",IF($A276=I$12,$G276,""))</f>
      </c>
      <c r="J276" t="s" s="46">
        <f>IF($A276="","",IF($A276=J$12,$G276,""))</f>
      </c>
      <c r="K276" t="s" s="46">
        <f>IF($A276="","",IF($A276=K$12,$G276,""))</f>
      </c>
      <c r="L276" t="s" s="46">
        <f>IF($A276="","",IF($A276=L$12,$G276,""))</f>
      </c>
      <c r="M276" t="s" s="46">
        <f>IF($A276="","",IF($A276=M$12,$G276,""))</f>
      </c>
      <c r="N276" t="s" s="46">
        <f>IF($A276="","",IF($A276=N$12,$G276,""))</f>
      </c>
      <c r="O276" t="s" s="46">
        <f>IF($A276="","",IF($A276=O$12,$G276,""))</f>
      </c>
      <c r="P276" t="s" s="46">
        <f>IF($A276="","",IF($A276=P$12,$G276,""))</f>
      </c>
      <c r="Q276" s="55"/>
    </row>
    <row r="277" ht="14.9" customHeight="1">
      <c r="A277" s="56"/>
      <c r="B277" t="s" s="57">
        <v>250</v>
      </c>
      <c r="C277" t="s" s="58">
        <f>IF(A277="","",VLOOKUP($A$273,'Declarations'!$A$11:$Y$42,VLOOKUP(A277,'Declarations'!$A$3:$H$10,6,0),0))</f>
      </c>
      <c r="D277" t="s" s="59">
        <f>IF(A277="","",VLOOKUP($A$273,'Declarations'!$A$11:$Y$41,VLOOKUP(A277,'Declarations'!$A$3:$H$10,7,0),0))</f>
      </c>
      <c r="E277" t="s" s="58">
        <f>IF(A277="","",VLOOKUP(A277,'Declarations'!$A$3:$H$10,2,0))</f>
      </c>
      <c r="F277" s="60"/>
      <c r="G277" s="61">
        <v>5</v>
      </c>
      <c r="H277" s="73"/>
      <c r="I277" t="s" s="46">
        <f>IF($A277="","",IF($A277=I$12,$G277,""))</f>
      </c>
      <c r="J277" t="s" s="46">
        <f>IF($A277="","",IF($A277=J$12,$G277,""))</f>
      </c>
      <c r="K277" t="s" s="46">
        <f>IF($A277="","",IF($A277=K$12,$G277,""))</f>
      </c>
      <c r="L277" t="s" s="46">
        <f>IF($A277="","",IF($A277=L$12,$G277,""))</f>
      </c>
      <c r="M277" t="s" s="46">
        <f>IF($A277="","",IF($A277=M$12,$G277,""))</f>
      </c>
      <c r="N277" t="s" s="46">
        <f>IF($A277="","",IF($A277=N$12,$G277,""))</f>
      </c>
      <c r="O277" t="s" s="46">
        <f>IF($A277="","",IF($A277=O$12,$G277,""))</f>
      </c>
      <c r="P277" t="s" s="46">
        <f>IF($A277="","",IF($A277=P$12,$G277,""))</f>
      </c>
      <c r="Q277" s="55"/>
    </row>
    <row r="278" ht="14.9" customHeight="1">
      <c r="A278" s="56"/>
      <c r="B278" t="s" s="57">
        <v>252</v>
      </c>
      <c r="C278" t="s" s="58">
        <f>IF(A278="","",VLOOKUP($A$273,'Declarations'!$A$11:$Y$42,VLOOKUP(A278,'Declarations'!$A$3:$H$10,6,0),0))</f>
      </c>
      <c r="D278" t="s" s="59">
        <f>IF(A278="","",VLOOKUP($A$273,'Declarations'!$A$11:$Y$41,VLOOKUP(A278,'Declarations'!$A$3:$H$10,7,0),0))</f>
      </c>
      <c r="E278" t="s" s="58">
        <f>IF(A278="","",VLOOKUP(A278,'Declarations'!$A$3:$H$10,2,0))</f>
      </c>
      <c r="F278" s="60"/>
      <c r="G278" s="61">
        <v>4</v>
      </c>
      <c r="H278" s="73"/>
      <c r="I278" t="s" s="46">
        <f>IF($A278="","",IF($A278=I$12,$G278,""))</f>
      </c>
      <c r="J278" t="s" s="46">
        <f>IF($A278="","",IF($A278=J$12,$G278,""))</f>
      </c>
      <c r="K278" t="s" s="46">
        <f>IF($A278="","",IF($A278=K$12,$G278,""))</f>
      </c>
      <c r="L278" t="s" s="46">
        <f>IF($A278="","",IF($A278=L$12,$G278,""))</f>
      </c>
      <c r="M278" t="s" s="46">
        <f>IF($A278="","",IF($A278=M$12,$G278,""))</f>
      </c>
      <c r="N278" t="s" s="46">
        <f>IF($A278="","",IF($A278=N$12,$G278,""))</f>
      </c>
      <c r="O278" t="s" s="46">
        <f>IF($A278="","",IF($A278=O$12,$G278,""))</f>
      </c>
      <c r="P278" t="s" s="46">
        <f>IF($A278="","",IF($A278=P$12,$G278,""))</f>
      </c>
      <c r="Q278" s="55"/>
    </row>
    <row r="279" ht="14.9" customHeight="1">
      <c r="A279" s="56"/>
      <c r="B279" t="s" s="57">
        <v>254</v>
      </c>
      <c r="C279" t="s" s="58">
        <f>IF(A279="","",VLOOKUP($A$273,'Declarations'!$A$11:$Y$42,VLOOKUP(A279,'Declarations'!$A$3:$H$10,6,0),0))</f>
      </c>
      <c r="D279" t="s" s="59">
        <f>IF(A279="","",VLOOKUP($A$273,'Declarations'!$A$11:$Y$41,VLOOKUP(A279,'Declarations'!$A$3:$H$10,7,0),0))</f>
      </c>
      <c r="E279" t="s" s="58">
        <f>IF(A279="","",VLOOKUP(A279,'Declarations'!$A$3:$H$10,2,0))</f>
      </c>
      <c r="F279" s="60"/>
      <c r="G279" s="61">
        <v>3</v>
      </c>
      <c r="H279" s="73"/>
      <c r="I279" t="s" s="46">
        <f>IF($A279="","",IF($A279=I$12,$G279,""))</f>
      </c>
      <c r="J279" t="s" s="46">
        <f>IF($A279="","",IF($A279=J$12,$G279,""))</f>
      </c>
      <c r="K279" t="s" s="46">
        <f>IF($A279="","",IF($A279=K$12,$G279,""))</f>
      </c>
      <c r="L279" t="s" s="46">
        <f>IF($A279="","",IF($A279=L$12,$G279,""))</f>
      </c>
      <c r="M279" t="s" s="46">
        <f>IF($A279="","",IF($A279=M$12,$G279,""))</f>
      </c>
      <c r="N279" t="s" s="46">
        <f>IF($A279="","",IF($A279=N$12,$G279,""))</f>
      </c>
      <c r="O279" t="s" s="46">
        <f>IF($A279="","",IF($A279=O$12,$G279,""))</f>
      </c>
      <c r="P279" t="s" s="46">
        <f>IF($A279="","",IF($A279=P$12,$G279,""))</f>
      </c>
      <c r="Q279" s="55"/>
    </row>
    <row r="280" ht="14.9" customHeight="1">
      <c r="A280" s="56"/>
      <c r="B280" t="s" s="57">
        <v>255</v>
      </c>
      <c r="C280" t="s" s="58">
        <f>IF(A280="","",VLOOKUP($A$273,'Declarations'!$A$11:$Y$42,VLOOKUP(A280,'Declarations'!$A$3:$H$10,6,0),0))</f>
      </c>
      <c r="D280" t="s" s="59">
        <f>IF(A280="","",VLOOKUP($A$273,'Declarations'!$A$11:$Y$41,VLOOKUP(A280,'Declarations'!$A$3:$H$10,7,0),0))</f>
      </c>
      <c r="E280" t="s" s="58">
        <f>IF(A280="","",VLOOKUP(A280,'Declarations'!$A$3:$H$10,2,0))</f>
      </c>
      <c r="F280" s="60"/>
      <c r="G280" s="61">
        <v>2</v>
      </c>
      <c r="H280" s="73"/>
      <c r="I280" t="s" s="46">
        <f>IF($A280="","",IF($A280=I$12,$G280,""))</f>
      </c>
      <c r="J280" t="s" s="46">
        <f>IF($A280="","",IF($A280=J$12,$G280,""))</f>
      </c>
      <c r="K280" t="s" s="46">
        <f>IF($A280="","",IF($A280=K$12,$G280,""))</f>
      </c>
      <c r="L280" t="s" s="46">
        <f>IF($A280="","",IF($A280=L$12,$G280,""))</f>
      </c>
      <c r="M280" t="s" s="46">
        <f>IF($A280="","",IF($A280=M$12,$G280,""))</f>
      </c>
      <c r="N280" t="s" s="46">
        <f>IF($A280="","",IF($A280=N$12,$G280,""))</f>
      </c>
      <c r="O280" t="s" s="46">
        <f>IF($A280="","",IF($A280=O$12,$G280,""))</f>
      </c>
      <c r="P280" t="s" s="46">
        <f>IF($A280="","",IF($A280=P$12,$G280,""))</f>
      </c>
      <c r="Q280" s="55"/>
    </row>
    <row r="281" ht="14.9" customHeight="1">
      <c r="A281" s="56"/>
      <c r="B281" t="s" s="57">
        <v>257</v>
      </c>
      <c r="C281" t="s" s="58">
        <f>IF(A281="","",VLOOKUP($A$273,'Declarations'!$A$11:$Y$42,VLOOKUP(A281,'Declarations'!$A$3:$H$10,6,0),0))</f>
      </c>
      <c r="D281" t="s" s="59">
        <f>IF(A281="","",VLOOKUP($A$273,'Declarations'!$A$11:$Y$41,VLOOKUP(A281,'Declarations'!$A$3:$H$10,7,0),0))</f>
      </c>
      <c r="E281" t="s" s="58">
        <f>IF(A281="","",VLOOKUP(A281,'Declarations'!$A$3:$H$10,2,0))</f>
      </c>
      <c r="F281" s="60"/>
      <c r="G281" s="61">
        <v>1</v>
      </c>
      <c r="H281" s="73"/>
      <c r="I281" t="s" s="46">
        <f>IF($A281="","",IF($A281=I$12,$G281,""))</f>
      </c>
      <c r="J281" t="s" s="46">
        <f>IF($A281="","",IF($A281=J$12,$G281,""))</f>
      </c>
      <c r="K281" t="s" s="46">
        <f>IF($A281="","",IF($A281=K$12,$G281,""))</f>
      </c>
      <c r="L281" t="s" s="46">
        <f>IF($A281="","",IF($A281=L$12,$G281,""))</f>
      </c>
      <c r="M281" t="s" s="46">
        <f>IF($A281="","",IF($A281=M$12,$G281,""))</f>
      </c>
      <c r="N281" t="s" s="46">
        <f>IF($A281="","",IF($A281=N$12,$G281,""))</f>
      </c>
      <c r="O281" t="s" s="46">
        <f>IF($A281="","",IF($A281=O$12,$G281,""))</f>
      </c>
      <c r="P281" t="s" s="46">
        <f>IF($A281="","",IF($A281=P$12,$G281,""))</f>
      </c>
      <c r="Q281" s="55">
        <f>36-SUM(I274:P281)</f>
        <v>36</v>
      </c>
    </row>
    <row r="282" ht="14.9" customHeight="1">
      <c r="A282" t="s" s="75">
        <v>145</v>
      </c>
      <c r="B282" s="65"/>
      <c r="C282" t="s" s="65">
        <v>437</v>
      </c>
      <c r="D282" s="69"/>
      <c r="E282" s="69"/>
      <c r="F282" s="71"/>
      <c r="G282" s="69"/>
      <c r="H282" s="76"/>
      <c r="I282" s="55"/>
      <c r="J282" s="55"/>
      <c r="K282" s="55"/>
      <c r="L282" s="55"/>
      <c r="M282" s="55"/>
      <c r="N282" s="55"/>
      <c r="O282" s="55"/>
      <c r="P282" s="55"/>
      <c r="Q282" s="55"/>
    </row>
    <row r="283" ht="14.9" customHeight="1">
      <c r="A283" s="56">
        <v>9</v>
      </c>
      <c r="B283" t="s" s="57">
        <v>244</v>
      </c>
      <c r="C283" t="s" s="58">
        <f>IF(A283="","",VLOOKUP($A$282,'Declarations'!$A$12:$Y$42,VLOOKUP(A283,'Declarations'!$A$3:$H$10,6,0),0))</f>
        <v>21</v>
      </c>
      <c r="D283" t="s" s="59">
        <f>IF(A283="","",VLOOKUP($A$282,'Declarations'!$A$12:$Y$42,VLOOKUP(A283,'Declarations'!$A$3:$H$10,7,0),0))</f>
        <v>273</v>
      </c>
      <c r="E283" t="s" s="58">
        <f>IF(A283="","",VLOOKUP(A283,'Declarations'!$A$3:$H$10,2,0))</f>
        <v>274</v>
      </c>
      <c r="F283" t="s" s="60">
        <v>438</v>
      </c>
      <c r="G283" s="61">
        <v>8</v>
      </c>
      <c r="H283" s="62"/>
      <c r="I283" t="s" s="46">
        <f>IF($A283="","",IF($A283=I$12,$G283,""))</f>
      </c>
      <c r="J283" t="s" s="46">
        <f>IF($A283="","",IF($A283=J$12,$G283,""))</f>
      </c>
      <c r="K283" t="s" s="46">
        <f>IF($A283="","",IF($A283=K$12,$G283,""))</f>
      </c>
      <c r="L283" t="s" s="46">
        <f>IF($A283="","",IF($A283=L$12,$G283,""))</f>
      </c>
      <c r="M283" t="s" s="46">
        <f>IF($A283="","",IF($A283=M$12,$G283,""))</f>
      </c>
      <c r="N283" t="s" s="46">
        <f>IF($A283="","",IF($A283=N$12,$G283,""))</f>
      </c>
      <c r="O283" t="s" s="46">
        <f>IF($A283="","",IF($A283=O$12,$G283,""))</f>
      </c>
      <c r="P283" s="63">
        <f>IF($A283="","",IF($A283=P$12,$G283,""))</f>
        <v>8</v>
      </c>
      <c r="Q283" s="55"/>
    </row>
    <row r="284" ht="14.9" customHeight="1">
      <c r="A284" s="56">
        <v>8</v>
      </c>
      <c r="B284" t="s" s="57">
        <v>246</v>
      </c>
      <c r="C284" t="s" s="58">
        <f>IF(A284="","",VLOOKUP($A$282,'Declarations'!$A$12:$Y$42,VLOOKUP(A284,'Declarations'!$A$3:$H$10,6,0),0))</f>
        <v>20</v>
      </c>
      <c r="D284" t="s" s="59">
        <f>IF(A284="","",VLOOKUP($A$282,'Declarations'!$A$12:$Y$42,VLOOKUP(A284,'Declarations'!$A$3:$H$10,7,0),0))</f>
        <v>273</v>
      </c>
      <c r="E284" t="s" s="58">
        <f>IF(A284="","",VLOOKUP(A284,'Declarations'!$A$3:$H$10,2,0))</f>
        <v>272</v>
      </c>
      <c r="F284" t="s" s="60">
        <v>439</v>
      </c>
      <c r="G284" s="61">
        <v>7</v>
      </c>
      <c r="H284" s="62"/>
      <c r="I284" t="s" s="46">
        <f>IF($A284="","",IF($A284=I$12,$G284,""))</f>
      </c>
      <c r="J284" t="s" s="46">
        <f>IF($A284="","",IF($A284=J$12,$G284,""))</f>
      </c>
      <c r="K284" t="s" s="46">
        <f>IF($A284="","",IF($A284=K$12,$G284,""))</f>
      </c>
      <c r="L284" t="s" s="46">
        <f>IF($A284="","",IF($A284=L$12,$G284,""))</f>
      </c>
      <c r="M284" t="s" s="46">
        <f>IF($A284="","",IF($A284=M$12,$G284,""))</f>
      </c>
      <c r="N284" t="s" s="46">
        <f>IF($A284="","",IF($A284=N$12,$G284,""))</f>
      </c>
      <c r="O284" s="63">
        <f>IF($A284="","",IF($A284=O$12,$G284,""))</f>
        <v>7</v>
      </c>
      <c r="P284" t="s" s="46">
        <f>IF($A284="","",IF($A284=P$12,$G284,""))</f>
      </c>
      <c r="Q284" s="55"/>
    </row>
    <row r="285" ht="14.9" customHeight="1">
      <c r="A285" s="56">
        <v>5</v>
      </c>
      <c r="B285" t="s" s="57">
        <v>248</v>
      </c>
      <c r="C285" t="s" s="58">
        <f>IF(A285="","",VLOOKUP($A$282,'Declarations'!$A$12:$Y$42,VLOOKUP(A285,'Declarations'!$A$3:$H$10,6,0),0))</f>
        <v>17</v>
      </c>
      <c r="D285" t="s" s="59">
        <f>IF(A285="","",VLOOKUP($A$282,'Declarations'!$A$12:$Y$42,VLOOKUP(A285,'Declarations'!$A$3:$H$10,7,0),0))</f>
        <v>273</v>
      </c>
      <c r="E285" t="s" s="58">
        <f>IF(A285="","",VLOOKUP(A285,'Declarations'!$A$3:$H$10,2,0))</f>
        <v>276</v>
      </c>
      <c r="F285" t="s" s="60">
        <v>440</v>
      </c>
      <c r="G285" s="61">
        <v>6</v>
      </c>
      <c r="H285" s="62"/>
      <c r="I285" t="s" s="46">
        <f>IF($A285="","",IF($A285=I$12,$G285,""))</f>
      </c>
      <c r="J285" t="s" s="46">
        <f>IF($A285="","",IF($A285=J$12,$G285,""))</f>
      </c>
      <c r="K285" t="s" s="46">
        <f>IF($A285="","",IF($A285=K$12,$G285,""))</f>
      </c>
      <c r="L285" s="63">
        <f>IF($A285="","",IF($A285=L$12,$G285,""))</f>
        <v>6</v>
      </c>
      <c r="M285" t="s" s="46">
        <f>IF($A285="","",IF($A285=M$12,$G285,""))</f>
      </c>
      <c r="N285" t="s" s="46">
        <f>IF($A285="","",IF($A285=N$12,$G285,""))</f>
      </c>
      <c r="O285" t="s" s="46">
        <f>IF($A285="","",IF($A285=O$12,$G285,""))</f>
      </c>
      <c r="P285" t="s" s="46">
        <f>IF($A285="","",IF($A285=P$12,$G285,""))</f>
      </c>
      <c r="Q285" s="55"/>
    </row>
    <row r="286" ht="14.9" customHeight="1">
      <c r="A286" s="56"/>
      <c r="B286" t="s" s="57">
        <v>250</v>
      </c>
      <c r="C286" t="s" s="58">
        <f>IF(A286="","",VLOOKUP($A$282,'Declarations'!$A$12:$Y$42,VLOOKUP(A286,'Declarations'!$A$3:$H$10,6,0),0))</f>
      </c>
      <c r="D286" t="s" s="59">
        <f>IF(A286="","",VLOOKUP($A$282,'Declarations'!$A$12:$Y$42,VLOOKUP(A286,'Declarations'!$A$3:$H$10,7,0),0))</f>
      </c>
      <c r="E286" t="s" s="58">
        <f>IF(A286="","",VLOOKUP(A286,'Declarations'!$A$3:$H$10,2,0))</f>
      </c>
      <c r="F286" s="60"/>
      <c r="G286" s="61">
        <v>5</v>
      </c>
      <c r="H286" s="62"/>
      <c r="I286" t="s" s="46">
        <f>IF($A286="","",IF($A286=I$12,$G286,""))</f>
      </c>
      <c r="J286" t="s" s="46">
        <f>IF($A286="","",IF($A286=J$12,$G286,""))</f>
      </c>
      <c r="K286" t="s" s="46">
        <f>IF($A286="","",IF($A286=K$12,$G286,""))</f>
      </c>
      <c r="L286" t="s" s="46">
        <f>IF($A286="","",IF($A286=L$12,$G286,""))</f>
      </c>
      <c r="M286" t="s" s="46">
        <f>IF($A286="","",IF($A286=M$12,$G286,""))</f>
      </c>
      <c r="N286" t="s" s="46">
        <f>IF($A286="","",IF($A286=N$12,$G286,""))</f>
      </c>
      <c r="O286" t="s" s="46">
        <f>IF($A286="","",IF($A286=O$12,$G286,""))</f>
      </c>
      <c r="P286" t="s" s="46">
        <f>IF($A286="","",IF($A286=P$12,$G286,""))</f>
      </c>
      <c r="Q286" s="55"/>
    </row>
    <row r="287" ht="14.9" customHeight="1">
      <c r="A287" s="56"/>
      <c r="B287" t="s" s="57">
        <v>252</v>
      </c>
      <c r="C287" t="s" s="58">
        <f>IF(A287="","",VLOOKUP($A$282,'Declarations'!$A$12:$Y$42,VLOOKUP(A287,'Declarations'!$A$3:$H$10,6,0),0))</f>
      </c>
      <c r="D287" t="s" s="59">
        <f>IF(A287="","",VLOOKUP($A$282,'Declarations'!$A$12:$Y$42,VLOOKUP(A287,'Declarations'!$A$3:$H$10,7,0),0))</f>
      </c>
      <c r="E287" t="s" s="58">
        <f>IF(A287="","",VLOOKUP(A287,'Declarations'!$A$3:$H$10,2,0))</f>
      </c>
      <c r="F287" s="60"/>
      <c r="G287" s="61">
        <v>4</v>
      </c>
      <c r="H287" s="62"/>
      <c r="I287" t="s" s="46">
        <f>IF($A287="","",IF($A287=I$12,$G287,""))</f>
      </c>
      <c r="J287" t="s" s="46">
        <f>IF($A287="","",IF($A287=J$12,$G287,""))</f>
      </c>
      <c r="K287" t="s" s="46">
        <f>IF($A287="","",IF($A287=K$12,$G287,""))</f>
      </c>
      <c r="L287" t="s" s="46">
        <f>IF($A287="","",IF($A287=L$12,$G287,""))</f>
      </c>
      <c r="M287" t="s" s="46">
        <f>IF($A287="","",IF($A287=M$12,$G287,""))</f>
      </c>
      <c r="N287" t="s" s="46">
        <f>IF($A287="","",IF($A287=N$12,$G287,""))</f>
      </c>
      <c r="O287" t="s" s="46">
        <f>IF($A287="","",IF($A287=O$12,$G287,""))</f>
      </c>
      <c r="P287" t="s" s="46">
        <f>IF($A287="","",IF($A287=P$12,$G287,""))</f>
      </c>
      <c r="Q287" s="55"/>
    </row>
    <row r="288" ht="14.9" customHeight="1">
      <c r="A288" s="56"/>
      <c r="B288" t="s" s="57">
        <v>254</v>
      </c>
      <c r="C288" t="s" s="58">
        <f>IF(A288="","",VLOOKUP($A$282,'Declarations'!$A$12:$Y$42,VLOOKUP(A288,'Declarations'!$A$3:$H$10,6,0),0))</f>
      </c>
      <c r="D288" t="s" s="59">
        <f>IF(A288="","",VLOOKUP($A$282,'Declarations'!$A$12:$Y$42,VLOOKUP(A288,'Declarations'!$A$3:$H$10,7,0),0))</f>
      </c>
      <c r="E288" t="s" s="58">
        <f>IF(A288="","",VLOOKUP(A288,'Declarations'!$A$3:$H$10,2,0))</f>
      </c>
      <c r="F288" s="60"/>
      <c r="G288" s="61">
        <v>3</v>
      </c>
      <c r="H288" s="62"/>
      <c r="I288" t="s" s="46">
        <f>IF($A288="","",IF($A288=I$12,$G288,""))</f>
      </c>
      <c r="J288" t="s" s="46">
        <f>IF($A288="","",IF($A288=J$12,$G288,""))</f>
      </c>
      <c r="K288" t="s" s="46">
        <f>IF($A288="","",IF($A288=K$12,$G288,""))</f>
      </c>
      <c r="L288" t="s" s="46">
        <f>IF($A288="","",IF($A288=L$12,$G288,""))</f>
      </c>
      <c r="M288" t="s" s="46">
        <f>IF($A288="","",IF($A288=M$12,$G288,""))</f>
      </c>
      <c r="N288" t="s" s="46">
        <f>IF($A288="","",IF($A288=N$12,$G288,""))</f>
      </c>
      <c r="O288" t="s" s="46">
        <f>IF($A288="","",IF($A288=O$12,$G288,""))</f>
      </c>
      <c r="P288" t="s" s="46">
        <f>IF($A288="","",IF($A288=P$12,$G288,""))</f>
      </c>
      <c r="Q288" s="55"/>
    </row>
    <row r="289" ht="14.9" customHeight="1">
      <c r="A289" s="56"/>
      <c r="B289" t="s" s="57">
        <v>255</v>
      </c>
      <c r="C289" t="s" s="58">
        <f>IF(A289="","",VLOOKUP($A$282,'Declarations'!$A$12:$Y$42,VLOOKUP(A289,'Declarations'!$A$3:$H$10,6,0),0))</f>
      </c>
      <c r="D289" t="s" s="59">
        <f>IF(A289="","",VLOOKUP($A$282,'Declarations'!$A$12:$Y$42,VLOOKUP(A289,'Declarations'!$A$3:$H$10,7,0),0))</f>
      </c>
      <c r="E289" t="s" s="58">
        <f>IF(A289="","",VLOOKUP(A289,'Declarations'!$A$3:$H$10,2,0))</f>
      </c>
      <c r="F289" s="60"/>
      <c r="G289" s="61">
        <v>2</v>
      </c>
      <c r="H289" s="62"/>
      <c r="I289" t="s" s="46">
        <f>IF($A289="","",IF($A289=I$12,$G289,""))</f>
      </c>
      <c r="J289" t="s" s="46">
        <f>IF($A289="","",IF($A289=J$12,$G289,""))</f>
      </c>
      <c r="K289" t="s" s="46">
        <f>IF($A289="","",IF($A289=K$12,$G289,""))</f>
      </c>
      <c r="L289" t="s" s="46">
        <f>IF($A289="","",IF($A289=L$12,$G289,""))</f>
      </c>
      <c r="M289" t="s" s="46">
        <f>IF($A289="","",IF($A289=M$12,$G289,""))</f>
      </c>
      <c r="N289" t="s" s="46">
        <f>IF($A289="","",IF($A289=N$12,$G289,""))</f>
      </c>
      <c r="O289" t="s" s="46">
        <f>IF($A289="","",IF($A289=O$12,$G289,""))</f>
      </c>
      <c r="P289" t="s" s="46">
        <f>IF($A289="","",IF($A289=P$12,$G289,""))</f>
      </c>
      <c r="Q289" s="55"/>
    </row>
    <row r="290" ht="14.9" customHeight="1">
      <c r="A290" s="56"/>
      <c r="B290" t="s" s="57">
        <v>257</v>
      </c>
      <c r="C290" t="s" s="58">
        <f>IF(A290="","",VLOOKUP($A$282,'Declarations'!$A$12:$Y$42,VLOOKUP(A290,'Declarations'!$A$3:$H$10,6,0),0))</f>
      </c>
      <c r="D290" t="s" s="59">
        <f>IF(A290="","",VLOOKUP($A$282,'Declarations'!$A$12:$Y$42,VLOOKUP(A290,'Declarations'!$A$3:$H$10,7,0),0))</f>
      </c>
      <c r="E290" t="s" s="58">
        <f>IF(A290="","",VLOOKUP(A290,'Declarations'!$A$3:$H$10,2,0))</f>
      </c>
      <c r="F290" s="60"/>
      <c r="G290" s="61">
        <v>1</v>
      </c>
      <c r="H290" s="62"/>
      <c r="I290" t="s" s="46">
        <f>IF($A290="","",IF($A290=I$12,$G290,""))</f>
      </c>
      <c r="J290" t="s" s="46">
        <f>IF($A290="","",IF($A290=J$12,$G290,""))</f>
      </c>
      <c r="K290" t="s" s="46">
        <f>IF($A290="","",IF($A290=K$12,$G290,""))</f>
      </c>
      <c r="L290" t="s" s="46">
        <f>IF($A290="","",IF($A290=L$12,$G290,""))</f>
      </c>
      <c r="M290" t="s" s="46">
        <f>IF($A290="","",IF($A290=M$12,$G290,""))</f>
      </c>
      <c r="N290" t="s" s="46">
        <f>IF($A290="","",IF($A290=N$12,$G290,""))</f>
      </c>
      <c r="O290" t="s" s="46">
        <f>IF($A290="","",IF($A290=O$12,$G290,""))</f>
      </c>
      <c r="P290" t="s" s="46">
        <f>IF($A290="","",IF($A290=P$12,$G290,""))</f>
      </c>
      <c r="Q290" s="55">
        <f>36-SUM(I283:P290)</f>
        <v>15</v>
      </c>
    </row>
    <row r="291" ht="14.9" customHeight="1">
      <c r="A291" t="s" s="64">
        <v>147</v>
      </c>
      <c r="B291" s="65"/>
      <c r="C291" t="s" s="65">
        <v>441</v>
      </c>
      <c r="D291" t="s" s="66">
        <v>267</v>
      </c>
      <c r="E291" s="77"/>
      <c r="F291" s="68"/>
      <c r="G291" s="69"/>
      <c r="H291" s="34"/>
      <c r="I291" s="78"/>
      <c r="J291" s="78"/>
      <c r="K291" s="78"/>
      <c r="L291" s="79"/>
      <c r="M291" s="55"/>
      <c r="N291" s="55"/>
      <c r="O291" s="55"/>
      <c r="P291" s="55"/>
      <c r="Q291" s="55"/>
    </row>
    <row r="292" ht="14.9" customHeight="1">
      <c r="A292" s="80">
        <v>8</v>
      </c>
      <c r="B292" t="s" s="81">
        <v>244</v>
      </c>
      <c r="C292" t="s" s="58">
        <f>IF(A292="","",VLOOKUP($A$291,'Declarations'!$A$45:$Y$74,VLOOKUP(A292,'Declarations'!$A$3:$H$10,6,0),0))</f>
        <v>154</v>
      </c>
      <c r="D292" t="s" s="59">
        <f>IF(A292="","",VLOOKUP($A$291,'Declarations'!$A$45:$Y$74,VLOOKUP(A292,'Declarations'!$A$3:$H$10,7,0),0))</f>
        <v>442</v>
      </c>
      <c r="E292" t="s" s="58">
        <f>IF(A292="","",VLOOKUP(A292,'Declarations'!$A$3:$H$10,2,0))</f>
        <v>272</v>
      </c>
      <c r="F292" t="s" s="82">
        <v>443</v>
      </c>
      <c r="G292" s="83">
        <v>8</v>
      </c>
      <c r="H292" s="62"/>
      <c r="I292" t="s" s="46">
        <f>IF($A292="","",IF($A292=I$12,$G292,""))</f>
      </c>
      <c r="J292" t="s" s="46">
        <f>IF($A292="","",IF($A292=J$12,$G292,""))</f>
      </c>
      <c r="K292" t="s" s="46">
        <f>IF($A292="","",IF($A292=K$12,$G292,""))</f>
      </c>
      <c r="L292" t="s" s="46">
        <f>IF($A292="","",IF($A292=L$12,$G292,""))</f>
      </c>
      <c r="M292" t="s" s="46">
        <f>IF($A292="","",IF($A292=M$12,$G292,""))</f>
      </c>
      <c r="N292" t="s" s="46">
        <f>IF($A292="","",IF($A292=N$12,$G292,""))</f>
      </c>
      <c r="O292" s="63">
        <f>IF($A292="","",IF($A292=O$12,$G292,""))</f>
        <v>8</v>
      </c>
      <c r="P292" t="s" s="46">
        <f>IF($A292="","",IF($A292=P$12,$G292,""))</f>
      </c>
      <c r="Q292" s="55"/>
    </row>
    <row r="293" ht="14.9" customHeight="1">
      <c r="A293" s="80">
        <v>5</v>
      </c>
      <c r="B293" t="s" s="81">
        <v>246</v>
      </c>
      <c r="C293" t="s" s="58">
        <f>IF(A293="","",VLOOKUP($A$291,'Declarations'!$A$45:$Y$74,VLOOKUP(A293,'Declarations'!$A$3:$H$10,6,0),0))</f>
        <v>150</v>
      </c>
      <c r="D293" t="s" s="59">
        <f>IF(A293="","",VLOOKUP($A$291,'Declarations'!$A$45:$Y$74,VLOOKUP(A293,'Declarations'!$A$3:$H$10,7,0),0))</f>
        <v>444</v>
      </c>
      <c r="E293" t="s" s="58">
        <f>IF(A293="","",VLOOKUP(A293,'Declarations'!$A$3:$H$10,2,0))</f>
        <v>276</v>
      </c>
      <c r="F293" t="s" s="82">
        <v>445</v>
      </c>
      <c r="G293" s="83">
        <v>7</v>
      </c>
      <c r="H293" s="62"/>
      <c r="I293" t="s" s="46">
        <f>IF($A293="","",IF($A293=I$12,$G293,""))</f>
      </c>
      <c r="J293" t="s" s="46">
        <f>IF($A293="","",IF($A293=J$12,$G293,""))</f>
      </c>
      <c r="K293" t="s" s="46">
        <f>IF($A293="","",IF($A293=K$12,$G293,""))</f>
      </c>
      <c r="L293" s="63">
        <f>IF($A293="","",IF($A293=L$12,$G293,""))</f>
        <v>7</v>
      </c>
      <c r="M293" t="s" s="46">
        <f>IF($A293="","",IF($A293=M$12,$G293,""))</f>
      </c>
      <c r="N293" t="s" s="46">
        <f>IF($A293="","",IF($A293=N$12,$G293,""))</f>
      </c>
      <c r="O293" t="s" s="46">
        <f>IF($A293="","",IF($A293=O$12,$G293,""))</f>
      </c>
      <c r="P293" t="s" s="46">
        <f>IF($A293="","",IF($A293=P$12,$G293,""))</f>
      </c>
      <c r="Q293" s="55"/>
    </row>
    <row r="294" ht="14.9" customHeight="1">
      <c r="A294" s="80">
        <v>7</v>
      </c>
      <c r="B294" t="s" s="81">
        <v>248</v>
      </c>
      <c r="C294" t="s" s="58">
        <f>IF(A294="","",VLOOKUP($A$291,'Declarations'!$A$45:$Y$74,VLOOKUP(A294,'Declarations'!$A$3:$H$10,6,0),0))</f>
        <v>153</v>
      </c>
      <c r="D294" t="s" s="59">
        <f>IF(A294="","",VLOOKUP($A$291,'Declarations'!$A$45:$Y$74,VLOOKUP(A294,'Declarations'!$A$3:$H$10,7,0),0))</f>
        <v>446</v>
      </c>
      <c r="E294" t="s" s="58">
        <f>IF(A294="","",VLOOKUP(A294,'Declarations'!$A$3:$H$10,2,0))</f>
        <v>278</v>
      </c>
      <c r="F294" t="s" s="82">
        <v>447</v>
      </c>
      <c r="G294" s="83">
        <v>6</v>
      </c>
      <c r="H294" s="62"/>
      <c r="I294" t="s" s="46">
        <f>IF($A294="","",IF($A294=I$12,$G294,""))</f>
      </c>
      <c r="J294" t="s" s="46">
        <f>IF($A294="","",IF($A294=J$12,$G294,""))</f>
      </c>
      <c r="K294" t="s" s="46">
        <f>IF($A294="","",IF($A294=K$12,$G294,""))</f>
      </c>
      <c r="L294" t="s" s="46">
        <f>IF($A294="","",IF($A294=L$12,$G294,""))</f>
      </c>
      <c r="M294" t="s" s="46">
        <f>IF($A294="","",IF($A294=M$12,$G294,""))</f>
      </c>
      <c r="N294" s="63">
        <f>IF($A294="","",IF($A294=N$12,$G294,""))</f>
        <v>6</v>
      </c>
      <c r="O294" t="s" s="46">
        <f>IF($A294="","",IF($A294=O$12,$G294,""))</f>
      </c>
      <c r="P294" t="s" s="46">
        <f>IF($A294="","",IF($A294=P$12,$G294,""))</f>
      </c>
      <c r="Q294" s="55"/>
    </row>
    <row r="295" ht="14.9" customHeight="1">
      <c r="A295" s="80">
        <v>6</v>
      </c>
      <c r="B295" t="s" s="81">
        <v>250</v>
      </c>
      <c r="C295" t="s" s="58">
        <f>IF(A295="","",VLOOKUP($A$291,'Declarations'!$A$45:$Y$74,VLOOKUP(A295,'Declarations'!$A$3:$H$10,6,0),0))</f>
        <v>151</v>
      </c>
      <c r="D295" t="s" s="59">
        <f>IF(A295="","",VLOOKUP($A$291,'Declarations'!$A$45:$Y$74,VLOOKUP(A295,'Declarations'!$A$3:$H$10,7,0),0))</f>
        <v>446</v>
      </c>
      <c r="E295" t="s" s="58">
        <f>IF(A295="","",VLOOKUP(A295,'Declarations'!$A$3:$H$10,2,0))</f>
        <v>283</v>
      </c>
      <c r="F295" t="s" s="82">
        <v>447</v>
      </c>
      <c r="G295" s="83">
        <v>5</v>
      </c>
      <c r="H295" s="62"/>
      <c r="I295" t="s" s="46">
        <f>IF($A295="","",IF($A295=I$12,$G295,""))</f>
      </c>
      <c r="J295" t="s" s="46">
        <f>IF($A295="","",IF($A295=J$12,$G295,""))</f>
      </c>
      <c r="K295" t="s" s="46">
        <f>IF($A295="","",IF($A295=K$12,$G295,""))</f>
      </c>
      <c r="L295" t="s" s="46">
        <f>IF($A295="","",IF($A295=L$12,$G295,""))</f>
      </c>
      <c r="M295" s="63">
        <f>IF($A295="","",IF($A295=M$12,$G295,""))</f>
        <v>5</v>
      </c>
      <c r="N295" t="s" s="46">
        <f>IF($A295="","",IF($A295=N$12,$G295,""))</f>
      </c>
      <c r="O295" t="s" s="46">
        <f>IF($A295="","",IF($A295=O$12,$G295,""))</f>
      </c>
      <c r="P295" t="s" s="46">
        <f>IF($A295="","",IF($A295=P$12,$G295,""))</f>
      </c>
      <c r="Q295" s="55"/>
    </row>
    <row r="296" ht="14.9" customHeight="1">
      <c r="A296" s="84"/>
      <c r="B296" t="s" s="81">
        <v>252</v>
      </c>
      <c r="C296" t="s" s="58">
        <f>IF(A296="","",VLOOKUP($A$291,'Declarations'!$A$45:$Y$74,VLOOKUP(A296,'Declarations'!$A$3:$H$10,6,0),0))</f>
      </c>
      <c r="D296" t="s" s="59">
        <f>IF(A296="","",VLOOKUP($A$291,'Declarations'!$A$45:$Y$74,VLOOKUP(A296,'Declarations'!$A$3:$H$10,7,0),0))</f>
      </c>
      <c r="E296" t="s" s="58">
        <f>IF(A296="","",VLOOKUP(A296,'Declarations'!$A$3:$H$10,2,0))</f>
      </c>
      <c r="F296" s="82"/>
      <c r="G296" s="83">
        <v>4</v>
      </c>
      <c r="H296" s="62"/>
      <c r="I296" t="s" s="46">
        <f>IF($A296="","",IF($A296=I$12,$G296,""))</f>
      </c>
      <c r="J296" t="s" s="46">
        <f>IF($A296="","",IF($A296=J$12,$G296,""))</f>
      </c>
      <c r="K296" t="s" s="46">
        <f>IF($A296="","",IF($A296=K$12,$G296,""))</f>
      </c>
      <c r="L296" t="s" s="46">
        <f>IF($A296="","",IF($A296=L$12,$G296,""))</f>
      </c>
      <c r="M296" t="s" s="46">
        <f>IF($A296="","",IF($A296=M$12,$G296,""))</f>
      </c>
      <c r="N296" t="s" s="46">
        <f>IF($A296="","",IF($A296=N$12,$G296,""))</f>
      </c>
      <c r="O296" t="s" s="46">
        <f>IF($A296="","",IF($A296=O$12,$G296,""))</f>
      </c>
      <c r="P296" t="s" s="46">
        <f>IF($A296="","",IF($A296=P$12,$G296,""))</f>
      </c>
      <c r="Q296" s="55"/>
    </row>
    <row r="297" ht="14.9" customHeight="1">
      <c r="A297" s="84"/>
      <c r="B297" t="s" s="81">
        <v>254</v>
      </c>
      <c r="C297" t="s" s="58">
        <f>IF(A297="","",VLOOKUP($A$291,'Declarations'!$A$45:$Y$74,VLOOKUP(A297,'Declarations'!$A$3:$H$10,6,0),0))</f>
      </c>
      <c r="D297" t="s" s="59">
        <f>IF(A297="","",VLOOKUP($A$291,'Declarations'!$A$45:$Y$74,VLOOKUP(A297,'Declarations'!$A$3:$H$10,7,0),0))</f>
      </c>
      <c r="E297" t="s" s="58">
        <f>IF(A297="","",VLOOKUP(A297,'Declarations'!$A$3:$H$10,2,0))</f>
      </c>
      <c r="F297" s="82"/>
      <c r="G297" s="83">
        <v>3</v>
      </c>
      <c r="H297" s="62"/>
      <c r="I297" t="s" s="46">
        <f>IF($A297="","",IF($A297=I$12,$G297,""))</f>
      </c>
      <c r="J297" t="s" s="46">
        <f>IF($A297="","",IF($A297=J$12,$G297,""))</f>
      </c>
      <c r="K297" t="s" s="46">
        <f>IF($A297="","",IF($A297=K$12,$G297,""))</f>
      </c>
      <c r="L297" t="s" s="46">
        <f>IF($A297="","",IF($A297=L$12,$G297,""))</f>
      </c>
      <c r="M297" t="s" s="46">
        <f>IF($A297="","",IF($A297=M$12,$G297,""))</f>
      </c>
      <c r="N297" t="s" s="46">
        <f>IF($A297="","",IF($A297=N$12,$G297,""))</f>
      </c>
      <c r="O297" t="s" s="46">
        <f>IF($A297="","",IF($A297=O$12,$G297,""))</f>
      </c>
      <c r="P297" t="s" s="46">
        <f>IF($A297="","",IF($A297=P$12,$G297,""))</f>
      </c>
      <c r="Q297" s="55"/>
    </row>
    <row r="298" ht="14.9" customHeight="1">
      <c r="A298" s="84"/>
      <c r="B298" t="s" s="81">
        <v>255</v>
      </c>
      <c r="C298" t="s" s="58">
        <f>IF(A298="","",VLOOKUP($A$291,'Declarations'!$A$45:$Y$74,VLOOKUP(A298,'Declarations'!$A$3:$H$10,6,0),0))</f>
      </c>
      <c r="D298" t="s" s="59">
        <f>IF(A298="","",VLOOKUP($A$291,'Declarations'!$A$45:$Y$74,VLOOKUP(A298,'Declarations'!$A$3:$H$10,7,0),0))</f>
      </c>
      <c r="E298" t="s" s="58">
        <f>IF(A298="","",VLOOKUP(A298,'Declarations'!$A$3:$H$10,2,0))</f>
      </c>
      <c r="F298" s="82"/>
      <c r="G298" s="83">
        <v>2</v>
      </c>
      <c r="H298" s="62"/>
      <c r="I298" t="s" s="46">
        <f>IF($A298="","",IF($A298=I$12,$G298,""))</f>
      </c>
      <c r="J298" t="s" s="46">
        <f>IF($A298="","",IF($A298=J$12,$G298,""))</f>
      </c>
      <c r="K298" t="s" s="46">
        <f>IF($A298="","",IF($A298=K$12,$G298,""))</f>
      </c>
      <c r="L298" t="s" s="46">
        <f>IF($A298="","",IF($A298=L$12,$G298,""))</f>
      </c>
      <c r="M298" t="s" s="46">
        <f>IF($A298="","",IF($A298=M$12,$G298,""))</f>
      </c>
      <c r="N298" t="s" s="46">
        <f>IF($A298="","",IF($A298=N$12,$G298,""))</f>
      </c>
      <c r="O298" t="s" s="46">
        <f>IF($A298="","",IF($A298=O$12,$G298,""))</f>
      </c>
      <c r="P298" t="s" s="46">
        <f>IF($A298="","",IF($A298=P$12,$G298,""))</f>
      </c>
      <c r="Q298" s="55"/>
    </row>
    <row r="299" ht="14.9" customHeight="1">
      <c r="A299" s="84"/>
      <c r="B299" t="s" s="81">
        <v>257</v>
      </c>
      <c r="C299" t="s" s="58">
        <f>IF(A299="","",VLOOKUP($A$291,'Declarations'!$A$45:$Y$74,VLOOKUP(A299,'Declarations'!$A$3:$H$10,6,0),0))</f>
      </c>
      <c r="D299" t="s" s="59">
        <f>IF(A299="","",VLOOKUP($A$291,'Declarations'!$A$45:$Y$74,VLOOKUP(A299,'Declarations'!$A$3:$H$10,7,0),0))</f>
      </c>
      <c r="E299" t="s" s="58">
        <f>IF(A299="","",VLOOKUP(A299,'Declarations'!$A$3:$H$10,2,0))</f>
      </c>
      <c r="F299" s="82"/>
      <c r="G299" s="83">
        <v>1</v>
      </c>
      <c r="H299" s="62"/>
      <c r="I299" t="s" s="46">
        <f>IF($A299="","",IF($A299=I$12,$G299,""))</f>
      </c>
      <c r="J299" t="s" s="46">
        <f>IF($A299="","",IF($A299=J$12,$G299,""))</f>
      </c>
      <c r="K299" t="s" s="46">
        <f>IF($A299="","",IF($A299=K$12,$G299,""))</f>
      </c>
      <c r="L299" t="s" s="46">
        <f>IF($A299="","",IF($A299=L$12,$G299,""))</f>
      </c>
      <c r="M299" t="s" s="46">
        <f>IF($A299="","",IF($A299=M$12,$G299,""))</f>
      </c>
      <c r="N299" t="s" s="46">
        <f>IF($A299="","",IF($A299=N$12,$G299,""))</f>
      </c>
      <c r="O299" t="s" s="46">
        <f>IF($A299="","",IF($A299=O$12,$G299,""))</f>
      </c>
      <c r="P299" t="s" s="46">
        <f>IF($A299="","",IF($A299=P$12,$G299,""))</f>
      </c>
      <c r="Q299" s="55">
        <f>36-SUM(I292:P299)</f>
        <v>10</v>
      </c>
    </row>
    <row r="300" ht="14.9" customHeight="1">
      <c r="A300" t="s" s="64">
        <v>156</v>
      </c>
      <c r="B300" s="65"/>
      <c r="C300" t="s" s="65">
        <v>448</v>
      </c>
      <c r="D300" t="s" s="66">
        <v>267</v>
      </c>
      <c r="E300" s="77"/>
      <c r="F300" s="68"/>
      <c r="G300" s="69"/>
      <c r="H300" s="34"/>
      <c r="I300" s="78"/>
      <c r="J300" s="78"/>
      <c r="K300" s="78"/>
      <c r="L300" s="79"/>
      <c r="M300" s="55"/>
      <c r="N300" s="55"/>
      <c r="O300" s="55"/>
      <c r="P300" s="55"/>
      <c r="Q300" s="55"/>
    </row>
    <row r="301" ht="14.9" customHeight="1">
      <c r="A301" s="80">
        <v>5</v>
      </c>
      <c r="B301" t="s" s="81">
        <v>244</v>
      </c>
      <c r="C301" t="s" s="58">
        <f>IF(A301="","",VLOOKUP($A$300,'Declarations'!$A$45:$Y$74,VLOOKUP(A301,'Declarations'!$A$3:$H$10,6,0),0))</f>
        <v>158</v>
      </c>
      <c r="D301" t="s" s="59">
        <f>IF(A301="","",VLOOKUP($A$300,'Declarations'!$A$45:$Y$74,VLOOKUP(A301,'Declarations'!$A$3:$H$10,7,0),0))</f>
        <v>446</v>
      </c>
      <c r="E301" t="s" s="58">
        <f>IF(A301="","",VLOOKUP(A301,'Declarations'!$A$3:$H$10,2,0))</f>
        <v>276</v>
      </c>
      <c r="F301" t="s" s="82">
        <v>449</v>
      </c>
      <c r="G301" s="83">
        <v>8</v>
      </c>
      <c r="H301" s="62"/>
      <c r="I301" t="s" s="46">
        <f>IF($A301="","",IF($A301=I$12,$G301,""))</f>
      </c>
      <c r="J301" t="s" s="46">
        <f>IF($A301="","",IF($A301=J$12,$G301,""))</f>
      </c>
      <c r="K301" t="s" s="46">
        <f>IF($A301="","",IF($A301=K$12,$G301,""))</f>
      </c>
      <c r="L301" s="63">
        <f>IF($A301="","",IF($A301=L$12,$G301,""))</f>
        <v>8</v>
      </c>
      <c r="M301" t="s" s="46">
        <f>IF($A301="","",IF($A301=M$12,$G301,""))</f>
      </c>
      <c r="N301" t="s" s="46">
        <f>IF($A301="","",IF($A301=N$12,$G301,""))</f>
      </c>
      <c r="O301" t="s" s="46">
        <f>IF($A301="","",IF($A301=O$12,$G301,""))</f>
      </c>
      <c r="P301" t="s" s="46">
        <f>IF($A301="","",IF($A301=P$12,$G301,""))</f>
      </c>
      <c r="Q301" s="55"/>
    </row>
    <row r="302" ht="14.9" customHeight="1">
      <c r="A302" s="80">
        <v>7</v>
      </c>
      <c r="B302" t="s" s="81">
        <v>246</v>
      </c>
      <c r="C302" t="s" s="58">
        <f>IF(A302="","",VLOOKUP($A$300,'Declarations'!$A$45:$Y$74,VLOOKUP(A302,'Declarations'!$A$3:$H$10,6,0),0))</f>
        <v>159</v>
      </c>
      <c r="D302" t="s" s="59">
        <f>IF(A302="","",VLOOKUP($A$300,'Declarations'!$A$45:$Y$74,VLOOKUP(A302,'Declarations'!$A$3:$H$10,7,0),0))</f>
        <v>442</v>
      </c>
      <c r="E302" t="s" s="58">
        <f>IF(A302="","",VLOOKUP(A302,'Declarations'!$A$3:$H$10,2,0))</f>
        <v>278</v>
      </c>
      <c r="F302" t="s" s="82">
        <v>450</v>
      </c>
      <c r="G302" s="83">
        <v>7</v>
      </c>
      <c r="H302" s="62"/>
      <c r="I302" t="s" s="46">
        <f>IF($A302="","",IF($A302=I$12,$G302,""))</f>
      </c>
      <c r="J302" t="s" s="46">
        <f>IF($A302="","",IF($A302=J$12,$G302,""))</f>
      </c>
      <c r="K302" t="s" s="46">
        <f>IF($A302="","",IF($A302=K$12,$G302,""))</f>
      </c>
      <c r="L302" t="s" s="46">
        <f>IF($A302="","",IF($A302=L$12,$G302,""))</f>
      </c>
      <c r="M302" t="s" s="46">
        <f>IF($A302="","",IF($A302=M$12,$G302,""))</f>
      </c>
      <c r="N302" s="63">
        <f>IF($A302="","",IF($A302=N$12,$G302,""))</f>
        <v>7</v>
      </c>
      <c r="O302" t="s" s="46">
        <f>IF($A302="","",IF($A302=O$12,$G302,""))</f>
      </c>
      <c r="P302" t="s" s="46">
        <f>IF($A302="","",IF($A302=P$12,$G302,""))</f>
      </c>
      <c r="Q302" s="55"/>
    </row>
    <row r="303" ht="14.9" customHeight="1">
      <c r="A303" s="80">
        <v>8</v>
      </c>
      <c r="B303" t="s" s="81">
        <v>248</v>
      </c>
      <c r="C303" t="s" s="58">
        <f>IF(A303="","",VLOOKUP($A$300,'Declarations'!$A$45:$Y$74,VLOOKUP(A303,'Declarations'!$A$3:$H$10,6,0),0))</f>
        <v>160</v>
      </c>
      <c r="D303" t="s" s="59">
        <f>IF(A303="","",VLOOKUP($A$300,'Declarations'!$A$45:$Y$74,VLOOKUP(A303,'Declarations'!$A$3:$H$10,7,0),0))</f>
        <v>451</v>
      </c>
      <c r="E303" t="s" s="58">
        <f>IF(A303="","",VLOOKUP(A303,'Declarations'!$A$3:$H$10,2,0))</f>
        <v>272</v>
      </c>
      <c r="F303" t="s" s="82">
        <v>305</v>
      </c>
      <c r="G303" s="83">
        <v>6</v>
      </c>
      <c r="H303" s="62"/>
      <c r="I303" t="s" s="46">
        <f>IF($A303="","",IF($A303=I$12,$G303,""))</f>
      </c>
      <c r="J303" t="s" s="46">
        <f>IF($A303="","",IF($A303=J$12,$G303,""))</f>
      </c>
      <c r="K303" t="s" s="46">
        <f>IF($A303="","",IF($A303=K$12,$G303,""))</f>
      </c>
      <c r="L303" t="s" s="46">
        <f>IF($A303="","",IF($A303=L$12,$G303,""))</f>
      </c>
      <c r="M303" t="s" s="46">
        <f>IF($A303="","",IF($A303=M$12,$G303,""))</f>
      </c>
      <c r="N303" t="s" s="46">
        <f>IF($A303="","",IF($A303=N$12,$G303,""))</f>
      </c>
      <c r="O303" s="63">
        <f>IF($A303="","",IF($A303=O$12,$G303,""))</f>
        <v>6</v>
      </c>
      <c r="P303" t="s" s="46">
        <f>IF($A303="","",IF($A303=P$12,$G303,""))</f>
      </c>
      <c r="Q303" s="55"/>
    </row>
    <row r="304" ht="14.9" customHeight="1">
      <c r="A304" s="84"/>
      <c r="B304" t="s" s="81">
        <v>250</v>
      </c>
      <c r="C304" t="s" s="58">
        <f>IF(A304="","",VLOOKUP($A$300,'Declarations'!$A$45:$Y$74,VLOOKUP(A304,'Declarations'!$A$3:$H$10,6,0),0))</f>
      </c>
      <c r="D304" t="s" s="59">
        <f>IF(A304="","",VLOOKUP($A$300,'Declarations'!$A$45:$Y$74,VLOOKUP(A304,'Declarations'!$A$3:$H$10,7,0),0))</f>
      </c>
      <c r="E304" t="s" s="58">
        <f>IF(A304="","",VLOOKUP(A304,'Declarations'!$A$3:$H$10,2,0))</f>
      </c>
      <c r="F304" s="82"/>
      <c r="G304" s="83">
        <v>5</v>
      </c>
      <c r="H304" s="62"/>
      <c r="I304" t="s" s="46">
        <f>IF($A304="","",IF($A304=I$12,$G304,""))</f>
      </c>
      <c r="J304" t="s" s="46">
        <f>IF($A304="","",IF($A304=J$12,$G304,""))</f>
      </c>
      <c r="K304" t="s" s="46">
        <f>IF($A304="","",IF($A304=K$12,$G304,""))</f>
      </c>
      <c r="L304" t="s" s="46">
        <f>IF($A304="","",IF($A304=L$12,$G304,""))</f>
      </c>
      <c r="M304" t="s" s="46">
        <f>IF($A304="","",IF($A304=M$12,$G304,""))</f>
      </c>
      <c r="N304" t="s" s="46">
        <f>IF($A304="","",IF($A304=N$12,$G304,""))</f>
      </c>
      <c r="O304" t="s" s="46">
        <f>IF($A304="","",IF($A304=O$12,$G304,""))</f>
      </c>
      <c r="P304" t="s" s="46">
        <f>IF($A304="","",IF($A304=P$12,$G304,""))</f>
      </c>
      <c r="Q304" s="55"/>
    </row>
    <row r="305" ht="14.9" customHeight="1">
      <c r="A305" s="84"/>
      <c r="B305" t="s" s="81">
        <v>252</v>
      </c>
      <c r="C305" t="s" s="58">
        <f>IF(A305="","",VLOOKUP($A$300,'Declarations'!$A$45:$Y$74,VLOOKUP(A305,'Declarations'!$A$3:$H$10,6,0),0))</f>
      </c>
      <c r="D305" t="s" s="59">
        <f>IF(A305="","",VLOOKUP($A$300,'Declarations'!$A$45:$Y$74,VLOOKUP(A305,'Declarations'!$A$3:$H$10,7,0),0))</f>
      </c>
      <c r="E305" t="s" s="58">
        <f>IF(A305="","",VLOOKUP(A305,'Declarations'!$A$3:$H$10,2,0))</f>
      </c>
      <c r="F305" s="82"/>
      <c r="G305" s="83">
        <v>4</v>
      </c>
      <c r="H305" s="62"/>
      <c r="I305" t="s" s="46">
        <f>IF($A305="","",IF($A305=I$12,$G305,""))</f>
      </c>
      <c r="J305" t="s" s="46">
        <f>IF($A305="","",IF($A305=J$12,$G305,""))</f>
      </c>
      <c r="K305" t="s" s="46">
        <f>IF($A305="","",IF($A305=K$12,$G305,""))</f>
      </c>
      <c r="L305" t="s" s="46">
        <f>IF($A305="","",IF($A305=L$12,$G305,""))</f>
      </c>
      <c r="M305" t="s" s="46">
        <f>IF($A305="","",IF($A305=M$12,$G305,""))</f>
      </c>
      <c r="N305" t="s" s="46">
        <f>IF($A305="","",IF($A305=N$12,$G305,""))</f>
      </c>
      <c r="O305" t="s" s="46">
        <f>IF($A305="","",IF($A305=O$12,$G305,""))</f>
      </c>
      <c r="P305" t="s" s="46">
        <f>IF($A305="","",IF($A305=P$12,$G305,""))</f>
      </c>
      <c r="Q305" s="55"/>
    </row>
    <row r="306" ht="14.9" customHeight="1">
      <c r="A306" s="84"/>
      <c r="B306" t="s" s="81">
        <v>254</v>
      </c>
      <c r="C306" t="s" s="58">
        <f>IF(A306="","",VLOOKUP($A$300,'Declarations'!$A$45:$Y$74,VLOOKUP(A306,'Declarations'!$A$3:$H$10,6,0),0))</f>
      </c>
      <c r="D306" t="s" s="59">
        <f>IF(A306="","",VLOOKUP($A$300,'Declarations'!$A$45:$Y$74,VLOOKUP(A306,'Declarations'!$A$3:$H$10,7,0),0))</f>
      </c>
      <c r="E306" t="s" s="58">
        <f>IF(A306="","",VLOOKUP(A306,'Declarations'!$A$3:$H$10,2,0))</f>
      </c>
      <c r="F306" s="82"/>
      <c r="G306" s="83">
        <v>3</v>
      </c>
      <c r="H306" s="62"/>
      <c r="I306" t="s" s="46">
        <f>IF($A306="","",IF($A306=I$12,$G306,""))</f>
      </c>
      <c r="J306" t="s" s="46">
        <f>IF($A306="","",IF($A306=J$12,$G306,""))</f>
      </c>
      <c r="K306" t="s" s="46">
        <f>IF($A306="","",IF($A306=K$12,$G306,""))</f>
      </c>
      <c r="L306" t="s" s="46">
        <f>IF($A306="","",IF($A306=L$12,$G306,""))</f>
      </c>
      <c r="M306" t="s" s="46">
        <f>IF($A306="","",IF($A306=M$12,$G306,""))</f>
      </c>
      <c r="N306" t="s" s="46">
        <f>IF($A306="","",IF($A306=N$12,$G306,""))</f>
      </c>
      <c r="O306" t="s" s="46">
        <f>IF($A306="","",IF($A306=O$12,$G306,""))</f>
      </c>
      <c r="P306" t="s" s="46">
        <f>IF($A306="","",IF($A306=P$12,$G306,""))</f>
      </c>
      <c r="Q306" s="55"/>
    </row>
    <row r="307" ht="14.9" customHeight="1">
      <c r="A307" s="84"/>
      <c r="B307" t="s" s="81">
        <v>255</v>
      </c>
      <c r="C307" t="s" s="58">
        <f>IF(A307="","",VLOOKUP($A$300,'Declarations'!$A$45:$Y$74,VLOOKUP(A307,'Declarations'!$A$3:$H$10,6,0),0))</f>
      </c>
      <c r="D307" t="s" s="59">
        <f>IF(A307="","",VLOOKUP($A$300,'Declarations'!$A$45:$Y$74,VLOOKUP(A307,'Declarations'!$A$3:$H$10,7,0),0))</f>
      </c>
      <c r="E307" t="s" s="58">
        <f>IF(A307="","",VLOOKUP(A307,'Declarations'!$A$3:$H$10,2,0))</f>
      </c>
      <c r="F307" s="82"/>
      <c r="G307" s="83">
        <v>2</v>
      </c>
      <c r="H307" s="62"/>
      <c r="I307" t="s" s="46">
        <f>IF($A307="","",IF($A307=I$12,$G307,""))</f>
      </c>
      <c r="J307" t="s" s="46">
        <f>IF($A307="","",IF($A307=J$12,$G307,""))</f>
      </c>
      <c r="K307" t="s" s="46">
        <f>IF($A307="","",IF($A307=K$12,$G307,""))</f>
      </c>
      <c r="L307" t="s" s="46">
        <f>IF($A307="","",IF($A307=L$12,$G307,""))</f>
      </c>
      <c r="M307" t="s" s="46">
        <f>IF($A307="","",IF($A307=M$12,$G307,""))</f>
      </c>
      <c r="N307" t="s" s="46">
        <f>IF($A307="","",IF($A307=N$12,$G307,""))</f>
      </c>
      <c r="O307" t="s" s="46">
        <f>IF($A307="","",IF($A307=O$12,$G307,""))</f>
      </c>
      <c r="P307" t="s" s="46">
        <f>IF($A307="","",IF($A307=P$12,$G307,""))</f>
      </c>
      <c r="Q307" s="55"/>
    </row>
    <row r="308" ht="14.9" customHeight="1">
      <c r="A308" s="84"/>
      <c r="B308" t="s" s="81">
        <v>257</v>
      </c>
      <c r="C308" t="s" s="58">
        <f>IF(A308="","",VLOOKUP($A$300,'Declarations'!$A$45:$Y$74,VLOOKUP(A308,'Declarations'!$A$3:$H$10,6,0),0))</f>
      </c>
      <c r="D308" t="s" s="59">
        <f>IF(A308="","",VLOOKUP($A$300,'Declarations'!$A$45:$Y$74,VLOOKUP(A308,'Declarations'!$A$3:$H$10,7,0),0))</f>
      </c>
      <c r="E308" t="s" s="58">
        <f>IF(A308="","",VLOOKUP(A308,'Declarations'!$A$3:$H$10,2,0))</f>
      </c>
      <c r="F308" s="82"/>
      <c r="G308" s="83">
        <v>1</v>
      </c>
      <c r="H308" s="62"/>
      <c r="I308" t="s" s="46">
        <f>IF($A308="","",IF($A308=I$12,$G308,""))</f>
      </c>
      <c r="J308" t="s" s="46">
        <f>IF($A308="","",IF($A308=J$12,$G308,""))</f>
      </c>
      <c r="K308" t="s" s="46">
        <f>IF($A308="","",IF($A308=K$12,$G308,""))</f>
      </c>
      <c r="L308" t="s" s="46">
        <f>IF($A308="","",IF($A308=L$12,$G308,""))</f>
      </c>
      <c r="M308" t="s" s="46">
        <f>IF($A308="","",IF($A308=M$12,$G308,""))</f>
      </c>
      <c r="N308" t="s" s="46">
        <f>IF($A308="","",IF($A308=N$12,$G308,""))</f>
      </c>
      <c r="O308" t="s" s="46">
        <f>IF($A308="","",IF($A308=O$12,$G308,""))</f>
      </c>
      <c r="P308" t="s" s="46">
        <f>IF($A308="","",IF($A308=P$12,$G308,""))</f>
      </c>
      <c r="Q308" s="55">
        <f>36-SUM(I301:P308)</f>
        <v>15</v>
      </c>
    </row>
    <row r="309" ht="14.9" customHeight="1">
      <c r="A309" t="s" s="64">
        <v>162</v>
      </c>
      <c r="B309" s="65"/>
      <c r="C309" t="s" s="65">
        <v>452</v>
      </c>
      <c r="D309" t="s" s="66">
        <v>267</v>
      </c>
      <c r="E309" s="77"/>
      <c r="F309" s="68"/>
      <c r="G309" s="69"/>
      <c r="H309" s="34"/>
      <c r="I309" s="78"/>
      <c r="J309" s="78"/>
      <c r="K309" s="78"/>
      <c r="L309" s="79"/>
      <c r="M309" s="55"/>
      <c r="N309" s="55"/>
      <c r="O309" s="55"/>
      <c r="P309" s="55"/>
      <c r="Q309" s="55"/>
    </row>
    <row r="310" ht="14.9" customHeight="1">
      <c r="A310" s="80">
        <v>9</v>
      </c>
      <c r="B310" t="s" s="81">
        <v>244</v>
      </c>
      <c r="C310" t="s" s="58">
        <f>IF(A310="","",VLOOKUP($A$309,'Declarations'!$A$45:$Y$74,VLOOKUP(A310,'Declarations'!$A$3:$H$10,6,0),0))</f>
        <v>168</v>
      </c>
      <c r="D310" t="s" s="59">
        <f>IF(A310="","",VLOOKUP($A$309,'Declarations'!$A$45:$Y$74,VLOOKUP(A310,'Declarations'!$A$3:$H$10,7,0),0))</f>
        <v>453</v>
      </c>
      <c r="E310" t="s" s="58">
        <f>IF(A310="","",VLOOKUP(A310,'Declarations'!$A$3:$H$10,2,0))</f>
        <v>274</v>
      </c>
      <c r="F310" t="s" s="82">
        <v>454</v>
      </c>
      <c r="G310" s="83">
        <v>8</v>
      </c>
      <c r="H310" s="62"/>
      <c r="I310" t="s" s="46">
        <f>IF($A310="","",IF($A310=I$12,$G310,""))</f>
      </c>
      <c r="J310" t="s" s="46">
        <f>IF($A310="","",IF($A310=J$12,$G310,""))</f>
      </c>
      <c r="K310" t="s" s="46">
        <f>IF($A310="","",IF($A310=K$12,$G310,""))</f>
      </c>
      <c r="L310" t="s" s="46">
        <f>IF($A310="","",IF($A310=L$12,$G310,""))</f>
      </c>
      <c r="M310" t="s" s="46">
        <f>IF($A310="","",IF($A310=M$12,$G310,""))</f>
      </c>
      <c r="N310" t="s" s="46">
        <f>IF($A310="","",IF($A310=N$12,$G310,""))</f>
      </c>
      <c r="O310" t="s" s="46">
        <f>IF($A310="","",IF($A310=O$12,$G310,""))</f>
      </c>
      <c r="P310" s="63">
        <f>IF($A310="","",IF($A310=P$12,$G310,""))</f>
        <v>8</v>
      </c>
      <c r="Q310" s="55"/>
    </row>
    <row r="311" ht="14.9" customHeight="1">
      <c r="A311" s="80">
        <v>3</v>
      </c>
      <c r="B311" t="s" s="81">
        <v>246</v>
      </c>
      <c r="C311" t="s" s="58">
        <f>IF(A311="","",VLOOKUP($A$309,'Declarations'!$A$45:$Y$74,VLOOKUP(A311,'Declarations'!$A$3:$H$10,6,0),0))</f>
        <v>164</v>
      </c>
      <c r="D311" t="s" s="59">
        <f>IF(A311="","",VLOOKUP($A$309,'Declarations'!$A$45:$Y$74,VLOOKUP(A311,'Declarations'!$A$3:$H$10,7,0),0))</f>
        <v>453</v>
      </c>
      <c r="E311" t="s" s="58">
        <f>IF(A311="","",VLOOKUP(A311,'Declarations'!$A$3:$H$10,2,0))</f>
        <v>280</v>
      </c>
      <c r="F311" t="s" s="82">
        <v>298</v>
      </c>
      <c r="G311" s="83">
        <v>7</v>
      </c>
      <c r="H311" s="62"/>
      <c r="I311" t="s" s="46">
        <f>IF($A311="","",IF($A311=I$12,$G311,""))</f>
      </c>
      <c r="J311" s="63">
        <f>IF($A311="","",IF($A311=J$12,$G311,""))</f>
        <v>7</v>
      </c>
      <c r="K311" t="s" s="46">
        <f>IF($A311="","",IF($A311=K$12,$G311,""))</f>
      </c>
      <c r="L311" t="s" s="46">
        <f>IF($A311="","",IF($A311=L$12,$G311,""))</f>
      </c>
      <c r="M311" t="s" s="46">
        <f>IF($A311="","",IF($A311=M$12,$G311,""))</f>
      </c>
      <c r="N311" t="s" s="46">
        <f>IF($A311="","",IF($A311=N$12,$G311,""))</f>
      </c>
      <c r="O311" t="s" s="46">
        <f>IF($A311="","",IF($A311=O$12,$G311,""))</f>
      </c>
      <c r="P311" t="s" s="46">
        <f>IF($A311="","",IF($A311=P$12,$G311,""))</f>
      </c>
      <c r="Q311" s="55"/>
    </row>
    <row r="312" ht="14.9" customHeight="1">
      <c r="A312" s="80">
        <v>4</v>
      </c>
      <c r="B312" t="s" s="81">
        <v>248</v>
      </c>
      <c r="C312" t="s" s="58">
        <f>IF(A312="","",VLOOKUP($A$309,'Declarations'!$A$45:$Y$74,VLOOKUP(A312,'Declarations'!$A$3:$H$10,6,0),0))</f>
        <v>165</v>
      </c>
      <c r="D312" t="s" s="59">
        <f>IF(A312="","",VLOOKUP($A$309,'Declarations'!$A$45:$Y$74,VLOOKUP(A312,'Declarations'!$A$3:$H$10,7,0),0))</f>
        <v>453</v>
      </c>
      <c r="E312" t="s" s="58">
        <f>IF(A312="","",VLOOKUP(A312,'Declarations'!$A$3:$H$10,2,0))</f>
        <v>269</v>
      </c>
      <c r="F312" t="s" s="82">
        <v>455</v>
      </c>
      <c r="G312" s="83">
        <v>6</v>
      </c>
      <c r="H312" s="62"/>
      <c r="I312" t="s" s="46">
        <f>IF($A312="","",IF($A312=I$12,$G312,""))</f>
      </c>
      <c r="J312" t="s" s="46">
        <f>IF($A312="","",IF($A312=J$12,$G312,""))</f>
      </c>
      <c r="K312" s="63">
        <f>IF($A312="","",IF($A312=K$12,$G312,""))</f>
        <v>6</v>
      </c>
      <c r="L312" t="s" s="46">
        <f>IF($A312="","",IF($A312=L$12,$G312,""))</f>
      </c>
      <c r="M312" t="s" s="46">
        <f>IF($A312="","",IF($A312=M$12,$G312,""))</f>
      </c>
      <c r="N312" t="s" s="46">
        <f>IF($A312="","",IF($A312=N$12,$G312,""))</f>
      </c>
      <c r="O312" t="s" s="46">
        <f>IF($A312="","",IF($A312=O$12,$G312,""))</f>
      </c>
      <c r="P312" t="s" s="46">
        <f>IF($A312="","",IF($A312=P$12,$G312,""))</f>
      </c>
      <c r="Q312" s="55"/>
    </row>
    <row r="313" ht="14.9" customHeight="1">
      <c r="A313" s="80">
        <v>5</v>
      </c>
      <c r="B313" t="s" s="81">
        <v>250</v>
      </c>
      <c r="C313" t="s" s="58">
        <f>IF(A313="","",VLOOKUP($A$309,'Declarations'!$A$45:$Y$74,VLOOKUP(A313,'Declarations'!$A$3:$H$10,6,0),0))</f>
        <v>166</v>
      </c>
      <c r="D313" t="s" s="59">
        <f>IF(A313="","",VLOOKUP($A$309,'Declarations'!$A$45:$Y$74,VLOOKUP(A313,'Declarations'!$A$3:$H$10,7,0),0))</f>
        <v>453</v>
      </c>
      <c r="E313" t="s" s="58">
        <f>IF(A313="","",VLOOKUP(A313,'Declarations'!$A$3:$H$10,2,0))</f>
        <v>276</v>
      </c>
      <c r="F313" t="s" s="82">
        <v>455</v>
      </c>
      <c r="G313" s="83">
        <v>5</v>
      </c>
      <c r="H313" s="62"/>
      <c r="I313" t="s" s="46">
        <f>IF($A313="","",IF($A313=I$12,$G313,""))</f>
      </c>
      <c r="J313" t="s" s="46">
        <f>IF($A313="","",IF($A313=J$12,$G313,""))</f>
      </c>
      <c r="K313" t="s" s="46">
        <f>IF($A313="","",IF($A313=K$12,$G313,""))</f>
      </c>
      <c r="L313" s="63">
        <f>IF($A313="","",IF($A313=L$12,$G313,""))</f>
        <v>5</v>
      </c>
      <c r="M313" t="s" s="46">
        <f>IF($A313="","",IF($A313=M$12,$G313,""))</f>
      </c>
      <c r="N313" t="s" s="46">
        <f>IF($A313="","",IF($A313=N$12,$G313,""))</f>
      </c>
      <c r="O313" t="s" s="46">
        <f>IF($A313="","",IF($A313=O$12,$G313,""))</f>
      </c>
      <c r="P313" t="s" s="46">
        <f>IF($A313="","",IF($A313=P$12,$G313,""))</f>
      </c>
      <c r="Q313" s="55"/>
    </row>
    <row r="314" ht="14.9" customHeight="1">
      <c r="A314" s="80">
        <v>8</v>
      </c>
      <c r="B314" t="s" s="81">
        <v>252</v>
      </c>
      <c r="C314" t="s" s="58">
        <f>IF(A314="","",VLOOKUP($A$309,'Declarations'!$A$45:$Y$74,VLOOKUP(A314,'Declarations'!$A$3:$H$10,6,0),0))</f>
        <v>167</v>
      </c>
      <c r="D314" t="s" s="59">
        <f>IF(A314="","",VLOOKUP($A$309,'Declarations'!$A$45:$Y$74,VLOOKUP(A314,'Declarations'!$A$3:$H$10,7,0),0))</f>
        <v>451</v>
      </c>
      <c r="E314" t="s" s="58">
        <f>IF(A314="","",VLOOKUP(A314,'Declarations'!$A$3:$H$10,2,0))</f>
        <v>272</v>
      </c>
      <c r="F314" t="s" s="82">
        <v>447</v>
      </c>
      <c r="G314" s="83">
        <v>4</v>
      </c>
      <c r="H314" s="62"/>
      <c r="I314" t="s" s="46">
        <f>IF($A314="","",IF($A314=I$12,$G314,""))</f>
      </c>
      <c r="J314" t="s" s="46">
        <f>IF($A314="","",IF($A314=J$12,$G314,""))</f>
      </c>
      <c r="K314" t="s" s="46">
        <f>IF($A314="","",IF($A314=K$12,$G314,""))</f>
      </c>
      <c r="L314" t="s" s="46">
        <f>IF($A314="","",IF($A314=L$12,$G314,""))</f>
      </c>
      <c r="M314" t="s" s="46">
        <f>IF($A314="","",IF($A314=M$12,$G314,""))</f>
      </c>
      <c r="N314" t="s" s="46">
        <f>IF($A314="","",IF($A314=N$12,$G314,""))</f>
      </c>
      <c r="O314" s="63">
        <f>IF($A314="","",IF($A314=O$12,$G314,""))</f>
        <v>4</v>
      </c>
      <c r="P314" t="s" s="46">
        <f>IF($A314="","",IF($A314=P$12,$G314,""))</f>
      </c>
      <c r="Q314" s="55"/>
    </row>
    <row r="315" ht="14.9" customHeight="1">
      <c r="A315" s="84"/>
      <c r="B315" t="s" s="81">
        <v>254</v>
      </c>
      <c r="C315" t="s" s="58">
        <f>IF(A315="","",VLOOKUP($A$309,'Declarations'!$A$45:$Y$74,VLOOKUP(A315,'Declarations'!$A$3:$H$10,6,0),0))</f>
      </c>
      <c r="D315" t="s" s="59">
        <f>IF(A315="","",VLOOKUP($A$309,'Declarations'!$A$45:$Y$74,VLOOKUP(A315,'Declarations'!$A$3:$H$10,7,0),0))</f>
      </c>
      <c r="E315" t="s" s="58">
        <f>IF(A315="","",VLOOKUP(A315,'Declarations'!$A$3:$H$10,2,0))</f>
      </c>
      <c r="F315" s="82"/>
      <c r="G315" s="83">
        <v>3</v>
      </c>
      <c r="H315" s="62"/>
      <c r="I315" t="s" s="46">
        <f>IF($A315="","",IF($A315=I$12,$G315,""))</f>
      </c>
      <c r="J315" t="s" s="46">
        <f>IF($A315="","",IF($A315=J$12,$G315,""))</f>
      </c>
      <c r="K315" t="s" s="46">
        <f>IF($A315="","",IF($A315=K$12,$G315,""))</f>
      </c>
      <c r="L315" t="s" s="46">
        <f>IF($A315="","",IF($A315=L$12,$G315,""))</f>
      </c>
      <c r="M315" t="s" s="46">
        <f>IF($A315="","",IF($A315=M$12,$G315,""))</f>
      </c>
      <c r="N315" t="s" s="46">
        <f>IF($A315="","",IF($A315=N$12,$G315,""))</f>
      </c>
      <c r="O315" t="s" s="46">
        <f>IF($A315="","",IF($A315=O$12,$G315,""))</f>
      </c>
      <c r="P315" t="s" s="46">
        <f>IF($A315="","",IF($A315=P$12,$G315,""))</f>
      </c>
      <c r="Q315" s="55"/>
    </row>
    <row r="316" ht="14.9" customHeight="1">
      <c r="A316" s="84"/>
      <c r="B316" t="s" s="81">
        <v>255</v>
      </c>
      <c r="C316" t="s" s="58">
        <f>IF(A316="","",VLOOKUP($A$309,'Declarations'!$A$45:$Y$74,VLOOKUP(A316,'Declarations'!$A$3:$H$10,6,0),0))</f>
      </c>
      <c r="D316" t="s" s="59">
        <f>IF(A316="","",VLOOKUP($A$309,'Declarations'!$A$45:$Y$74,VLOOKUP(A316,'Declarations'!$A$3:$H$10,7,0),0))</f>
      </c>
      <c r="E316" t="s" s="58">
        <f>IF(A316="","",VLOOKUP(A316,'Declarations'!$A$3:$H$10,2,0))</f>
      </c>
      <c r="F316" s="82"/>
      <c r="G316" s="83">
        <v>2</v>
      </c>
      <c r="H316" s="62"/>
      <c r="I316" t="s" s="46">
        <f>IF($A316="","",IF($A316=I$12,$G316,""))</f>
      </c>
      <c r="J316" t="s" s="46">
        <f>IF($A316="","",IF($A316=J$12,$G316,""))</f>
      </c>
      <c r="K316" t="s" s="46">
        <f>IF($A316="","",IF($A316=K$12,$G316,""))</f>
      </c>
      <c r="L316" t="s" s="46">
        <f>IF($A316="","",IF($A316=L$12,$G316,""))</f>
      </c>
      <c r="M316" t="s" s="46">
        <f>IF($A316="","",IF($A316=M$12,$G316,""))</f>
      </c>
      <c r="N316" t="s" s="46">
        <f>IF($A316="","",IF($A316=N$12,$G316,""))</f>
      </c>
      <c r="O316" t="s" s="46">
        <f>IF($A316="","",IF($A316=O$12,$G316,""))</f>
      </c>
      <c r="P316" t="s" s="46">
        <f>IF($A316="","",IF($A316=P$12,$G316,""))</f>
      </c>
      <c r="Q316" s="55"/>
    </row>
    <row r="317" ht="14.9" customHeight="1">
      <c r="A317" s="84"/>
      <c r="B317" t="s" s="81">
        <v>257</v>
      </c>
      <c r="C317" t="s" s="58">
        <f>IF(A317="","",VLOOKUP($A$309,'Declarations'!$A$45:$Y$74,VLOOKUP(A317,'Declarations'!$A$3:$H$10,6,0),0))</f>
      </c>
      <c r="D317" t="s" s="59">
        <f>IF(A317="","",VLOOKUP($A$309,'Declarations'!$A$45:$Y$74,VLOOKUP(A317,'Declarations'!$A$3:$H$10,7,0),0))</f>
      </c>
      <c r="E317" t="s" s="58">
        <f>IF(A317="","",VLOOKUP(A317,'Declarations'!$A$3:$H$10,2,0))</f>
      </c>
      <c r="F317" s="82"/>
      <c r="G317" s="83">
        <v>1</v>
      </c>
      <c r="H317" s="62"/>
      <c r="I317" t="s" s="46">
        <f>IF($A317="","",IF($A317=I$12,$G317,""))</f>
      </c>
      <c r="J317" t="s" s="46">
        <f>IF($A317="","",IF($A317=J$12,$G317,""))</f>
      </c>
      <c r="K317" t="s" s="46">
        <f>IF($A317="","",IF($A317=K$12,$G317,""))</f>
      </c>
      <c r="L317" t="s" s="46">
        <f>IF($A317="","",IF($A317=L$12,$G317,""))</f>
      </c>
      <c r="M317" t="s" s="46">
        <f>IF($A317="","",IF($A317=M$12,$G317,""))</f>
      </c>
      <c r="N317" t="s" s="46">
        <f>IF($A317="","",IF($A317=N$12,$G317,""))</f>
      </c>
      <c r="O317" t="s" s="46">
        <f>IF($A317="","",IF($A317=O$12,$G317,""))</f>
      </c>
      <c r="P317" t="s" s="46">
        <f>IF($A317="","",IF($A317=P$12,$G317,""))</f>
      </c>
      <c r="Q317" s="55">
        <f>36-SUM(I310:P317)</f>
        <v>6</v>
      </c>
    </row>
    <row r="318" ht="14.9" customHeight="1">
      <c r="A318" t="s" s="64">
        <v>169</v>
      </c>
      <c r="B318" s="65"/>
      <c r="C318" t="s" s="65">
        <v>456</v>
      </c>
      <c r="D318" t="s" s="66">
        <v>267</v>
      </c>
      <c r="E318" s="77"/>
      <c r="F318" s="68"/>
      <c r="G318" s="69"/>
      <c r="H318" s="34"/>
      <c r="I318" s="78"/>
      <c r="J318" s="78"/>
      <c r="K318" s="78"/>
      <c r="L318" s="79"/>
      <c r="M318" s="55"/>
      <c r="N318" s="55"/>
      <c r="O318" s="55"/>
      <c r="P318" s="55"/>
      <c r="Q318" s="55"/>
    </row>
    <row r="319" ht="14.9" customHeight="1">
      <c r="A319" s="80">
        <v>5</v>
      </c>
      <c r="B319" t="s" s="81">
        <v>244</v>
      </c>
      <c r="C319" t="s" s="58">
        <f>IF(A319="","",VLOOKUP($A$318,'Declarations'!$A$45:$Y$74,VLOOKUP(A319,'Declarations'!$A$3:$H$10,6,0),0))</f>
        <v>172</v>
      </c>
      <c r="D319" t="s" s="59">
        <f>IF(A319="","",VLOOKUP($A$318,'Declarations'!$A$45:$Y$74,VLOOKUP(A319,'Declarations'!$A$3:$H$10,7,0),0))</f>
        <v>457</v>
      </c>
      <c r="E319" t="s" s="58">
        <f>IF(A319="","",VLOOKUP(A319,'Declarations'!$A$3:$H$10,2,0))</f>
        <v>276</v>
      </c>
      <c r="F319" t="s" s="82">
        <v>458</v>
      </c>
      <c r="G319" s="83">
        <v>8</v>
      </c>
      <c r="H319" s="62"/>
      <c r="I319" t="s" s="46">
        <f>IF($A319="","",IF($A319=I$12,$G319,""))</f>
      </c>
      <c r="J319" t="s" s="46">
        <f>IF($A319="","",IF($A319=J$12,$G319,""))</f>
      </c>
      <c r="K319" t="s" s="46">
        <f>IF($A319="","",IF($A319=K$12,$G319,""))</f>
      </c>
      <c r="L319" s="63">
        <f>IF($A319="","",IF($A319=L$12,$G319,""))</f>
        <v>8</v>
      </c>
      <c r="M319" t="s" s="46">
        <f>IF($A319="","",IF($A319=M$12,$G319,""))</f>
      </c>
      <c r="N319" t="s" s="46">
        <f>IF($A319="","",IF($A319=N$12,$G319,""))</f>
      </c>
      <c r="O319" t="s" s="46">
        <f>IF($A319="","",IF($A319=O$12,$G319,""))</f>
      </c>
      <c r="P319" t="s" s="46">
        <f>IF($A319="","",IF($A319=P$12,$G319,""))</f>
      </c>
      <c r="Q319" s="55"/>
    </row>
    <row r="320" ht="14.9" customHeight="1">
      <c r="A320" s="80">
        <v>2</v>
      </c>
      <c r="B320" t="s" s="81">
        <v>246</v>
      </c>
      <c r="C320" t="s" s="58">
        <f>IF(A320="","",VLOOKUP($A$318,'Declarations'!$A$45:$Y$74,VLOOKUP(A320,'Declarations'!$A$3:$H$10,6,0),0))</f>
        <v>170</v>
      </c>
      <c r="D320" t="s" s="59">
        <f>IF(A320="","",VLOOKUP($A$318,'Declarations'!$A$45:$Y$74,VLOOKUP(A320,'Declarations'!$A$3:$H$10,7,0),0))</f>
        <v>457</v>
      </c>
      <c r="E320" t="s" s="58">
        <f>IF(A320="","",VLOOKUP(A320,'Declarations'!$A$3:$H$10,2,0))</f>
        <v>301</v>
      </c>
      <c r="F320" t="s" s="82">
        <v>459</v>
      </c>
      <c r="G320" s="83">
        <v>7</v>
      </c>
      <c r="H320" s="62"/>
      <c r="I320" s="63">
        <f>IF($A320="","",IF($A320=I$12,$G320,""))</f>
        <v>7</v>
      </c>
      <c r="J320" t="s" s="46">
        <f>IF($A320="","",IF($A320=J$12,$G320,""))</f>
      </c>
      <c r="K320" t="s" s="46">
        <f>IF($A320="","",IF($A320=K$12,$G320,""))</f>
      </c>
      <c r="L320" t="s" s="46">
        <f>IF($A320="","",IF($A320=L$12,$G320,""))</f>
      </c>
      <c r="M320" t="s" s="46">
        <f>IF($A320="","",IF($A320=M$12,$G320,""))</f>
      </c>
      <c r="N320" t="s" s="46">
        <f>IF($A320="","",IF($A320=N$12,$G320,""))</f>
      </c>
      <c r="O320" t="s" s="46">
        <f>IF($A320="","",IF($A320=O$12,$G320,""))</f>
      </c>
      <c r="P320" t="s" s="46">
        <f>IF($A320="","",IF($A320=P$12,$G320,""))</f>
      </c>
      <c r="Q320" s="55"/>
    </row>
    <row r="321" ht="14.9" customHeight="1">
      <c r="A321" s="80">
        <v>9</v>
      </c>
      <c r="B321" t="s" s="81">
        <v>248</v>
      </c>
      <c r="C321" t="s" s="58">
        <f>IF(A321="","",VLOOKUP($A$318,'Declarations'!$A$45:$Y$74,VLOOKUP(A321,'Declarations'!$A$3:$H$10,6,0),0))</f>
        <v>176</v>
      </c>
      <c r="D321" t="s" s="59">
        <f>IF(A321="","",VLOOKUP($A$318,'Declarations'!$A$45:$Y$74,VLOOKUP(A321,'Declarations'!$A$3:$H$10,7,0),0))</f>
        <v>457</v>
      </c>
      <c r="E321" t="s" s="58">
        <f>IF(A321="","",VLOOKUP(A321,'Declarations'!$A$3:$H$10,2,0))</f>
        <v>274</v>
      </c>
      <c r="F321" t="s" s="82">
        <v>460</v>
      </c>
      <c r="G321" s="83">
        <v>6</v>
      </c>
      <c r="H321" s="62"/>
      <c r="I321" t="s" s="46">
        <f>IF($A321="","",IF($A321=I$12,$G321,""))</f>
      </c>
      <c r="J321" t="s" s="46">
        <f>IF($A321="","",IF($A321=J$12,$G321,""))</f>
      </c>
      <c r="K321" t="s" s="46">
        <f>IF($A321="","",IF($A321=K$12,$G321,""))</f>
      </c>
      <c r="L321" t="s" s="46">
        <f>IF($A321="","",IF($A321=L$12,$G321,""))</f>
      </c>
      <c r="M321" t="s" s="46">
        <f>IF($A321="","",IF($A321=M$12,$G321,""))</f>
      </c>
      <c r="N321" t="s" s="46">
        <f>IF($A321="","",IF($A321=N$12,$G321,""))</f>
      </c>
      <c r="O321" t="s" s="46">
        <f>IF($A321="","",IF($A321=O$12,$G321,""))</f>
      </c>
      <c r="P321" s="63">
        <f>IF($A321="","",IF($A321=P$12,$G321,""))</f>
        <v>6</v>
      </c>
      <c r="Q321" s="55"/>
    </row>
    <row r="322" ht="14.9" customHeight="1">
      <c r="A322" s="80">
        <v>6</v>
      </c>
      <c r="B322" t="s" s="81">
        <v>250</v>
      </c>
      <c r="C322" t="s" s="58">
        <f>IF(A322="","",VLOOKUP($A$318,'Declarations'!$A$45:$Y$74,VLOOKUP(A322,'Declarations'!$A$3:$H$10,6,0),0))</f>
        <v>173</v>
      </c>
      <c r="D322" t="s" s="59">
        <f>IF(A322="","",VLOOKUP($A$318,'Declarations'!$A$45:$Y$74,VLOOKUP(A322,'Declarations'!$A$3:$H$10,7,0),0))</f>
        <v>457</v>
      </c>
      <c r="E322" t="s" s="58">
        <f>IF(A322="","",VLOOKUP(A322,'Declarations'!$A$3:$H$10,2,0))</f>
        <v>283</v>
      </c>
      <c r="F322" t="s" s="82">
        <v>299</v>
      </c>
      <c r="G322" s="83">
        <v>5</v>
      </c>
      <c r="H322" s="62"/>
      <c r="I322" t="s" s="46">
        <f>IF($A322="","",IF($A322=I$12,$G322,""))</f>
      </c>
      <c r="J322" t="s" s="46">
        <f>IF($A322="","",IF($A322=J$12,$G322,""))</f>
      </c>
      <c r="K322" t="s" s="46">
        <f>IF($A322="","",IF($A322=K$12,$G322,""))</f>
      </c>
      <c r="L322" t="s" s="46">
        <f>IF($A322="","",IF($A322=L$12,$G322,""))</f>
      </c>
      <c r="M322" s="63">
        <f>IF($A322="","",IF($A322=M$12,$G322,""))</f>
        <v>5</v>
      </c>
      <c r="N322" t="s" s="46">
        <f>IF($A322="","",IF($A322=N$12,$G322,""))</f>
      </c>
      <c r="O322" t="s" s="46">
        <f>IF($A322="","",IF($A322=O$12,$G322,""))</f>
      </c>
      <c r="P322" t="s" s="46">
        <f>IF($A322="","",IF($A322=P$12,$G322,""))</f>
      </c>
      <c r="Q322" s="55"/>
    </row>
    <row r="323" ht="14.9" customHeight="1">
      <c r="A323" s="80">
        <v>8</v>
      </c>
      <c r="B323" t="s" s="81">
        <v>252</v>
      </c>
      <c r="C323" t="s" s="58">
        <f>IF(A323="","",VLOOKUP($A$318,'Declarations'!$A$45:$Y$74,VLOOKUP(A323,'Declarations'!$A$3:$H$10,6,0),0))</f>
        <v>174</v>
      </c>
      <c r="D323" t="s" s="59">
        <f>IF(A323="","",VLOOKUP($A$318,'Declarations'!$A$45:$Y$74,VLOOKUP(A323,'Declarations'!$A$3:$H$10,7,0),0))</f>
        <v>461</v>
      </c>
      <c r="E323" t="s" s="58">
        <f>IF(A323="","",VLOOKUP(A323,'Declarations'!$A$3:$H$10,2,0))</f>
        <v>272</v>
      </c>
      <c r="F323" t="s" s="82">
        <v>462</v>
      </c>
      <c r="G323" s="83">
        <v>4</v>
      </c>
      <c r="H323" s="62"/>
      <c r="I323" t="s" s="46">
        <f>IF($A323="","",IF($A323=I$12,$G323,""))</f>
      </c>
      <c r="J323" t="s" s="46">
        <f>IF($A323="","",IF($A323=J$12,$G323,""))</f>
      </c>
      <c r="K323" t="s" s="46">
        <f>IF($A323="","",IF($A323=K$12,$G323,""))</f>
      </c>
      <c r="L323" t="s" s="46">
        <f>IF($A323="","",IF($A323=L$12,$G323,""))</f>
      </c>
      <c r="M323" t="s" s="46">
        <f>IF($A323="","",IF($A323=M$12,$G323,""))</f>
      </c>
      <c r="N323" t="s" s="46">
        <f>IF($A323="","",IF($A323=N$12,$G323,""))</f>
      </c>
      <c r="O323" s="63">
        <f>IF($A323="","",IF($A323=O$12,$G323,""))</f>
        <v>4</v>
      </c>
      <c r="P323" t="s" s="46">
        <f>IF($A323="","",IF($A323=P$12,$G323,""))</f>
      </c>
      <c r="Q323" s="55"/>
    </row>
    <row r="324" ht="14.9" customHeight="1">
      <c r="A324" s="84"/>
      <c r="B324" t="s" s="81">
        <v>254</v>
      </c>
      <c r="C324" t="s" s="58">
        <f>IF(A324="","",VLOOKUP($A$318,'Declarations'!$A$45:$Y$74,VLOOKUP(A324,'Declarations'!$A$3:$H$10,6,0),0))</f>
      </c>
      <c r="D324" t="s" s="59">
        <f>IF(A324="","",VLOOKUP($A$318,'Declarations'!$A$45:$Y$74,VLOOKUP(A324,'Declarations'!$A$3:$H$10,7,0),0))</f>
      </c>
      <c r="E324" t="s" s="58">
        <f>IF(A324="","",VLOOKUP(A324,'Declarations'!$A$3:$H$10,2,0))</f>
      </c>
      <c r="F324" s="82"/>
      <c r="G324" s="83">
        <v>3</v>
      </c>
      <c r="H324" s="62"/>
      <c r="I324" t="s" s="46">
        <f>IF($A324="","",IF($A324=I$12,$G324,""))</f>
      </c>
      <c r="J324" t="s" s="46">
        <f>IF($A324="","",IF($A324=J$12,$G324,""))</f>
      </c>
      <c r="K324" t="s" s="46">
        <f>IF($A324="","",IF($A324=K$12,$G324,""))</f>
      </c>
      <c r="L324" t="s" s="46">
        <f>IF($A324="","",IF($A324=L$12,$G324,""))</f>
      </c>
      <c r="M324" t="s" s="46">
        <f>IF($A324="","",IF($A324=M$12,$G324,""))</f>
      </c>
      <c r="N324" t="s" s="46">
        <f>IF($A324="","",IF($A324=N$12,$G324,""))</f>
      </c>
      <c r="O324" t="s" s="46">
        <f>IF($A324="","",IF($A324=O$12,$G324,""))</f>
      </c>
      <c r="P324" t="s" s="46">
        <f>IF($A324="","",IF($A324=P$12,$G324,""))</f>
      </c>
      <c r="Q324" s="55"/>
    </row>
    <row r="325" ht="14.9" customHeight="1">
      <c r="A325" s="84"/>
      <c r="B325" t="s" s="81">
        <v>255</v>
      </c>
      <c r="C325" t="s" s="58">
        <f>IF(A325="","",VLOOKUP($A$318,'Declarations'!$A$45:$Y$74,VLOOKUP(A325,'Declarations'!$A$3:$H$10,6,0),0))</f>
      </c>
      <c r="D325" t="s" s="59">
        <f>IF(A325="","",VLOOKUP($A$318,'Declarations'!$A$45:$Y$74,VLOOKUP(A325,'Declarations'!$A$3:$H$10,7,0),0))</f>
      </c>
      <c r="E325" t="s" s="58">
        <f>IF(A325="","",VLOOKUP(A325,'Declarations'!$A$3:$H$10,2,0))</f>
      </c>
      <c r="F325" s="82"/>
      <c r="G325" s="83">
        <v>2</v>
      </c>
      <c r="H325" s="62"/>
      <c r="I325" t="s" s="46">
        <f>IF($A325="","",IF($A325=I$12,$G325,""))</f>
      </c>
      <c r="J325" t="s" s="46">
        <f>IF($A325="","",IF($A325=J$12,$G325,""))</f>
      </c>
      <c r="K325" t="s" s="46">
        <f>IF($A325="","",IF($A325=K$12,$G325,""))</f>
      </c>
      <c r="L325" t="s" s="46">
        <f>IF($A325="","",IF($A325=L$12,$G325,""))</f>
      </c>
      <c r="M325" t="s" s="46">
        <f>IF($A325="","",IF($A325=M$12,$G325,""))</f>
      </c>
      <c r="N325" t="s" s="46">
        <f>IF($A325="","",IF($A325=N$12,$G325,""))</f>
      </c>
      <c r="O325" t="s" s="46">
        <f>IF($A325="","",IF($A325=O$12,$G325,""))</f>
      </c>
      <c r="P325" t="s" s="46">
        <f>IF($A325="","",IF($A325=P$12,$G325,""))</f>
      </c>
      <c r="Q325" s="55"/>
    </row>
    <row r="326" ht="14.9" customHeight="1">
      <c r="A326" s="84"/>
      <c r="B326" t="s" s="81">
        <v>257</v>
      </c>
      <c r="C326" t="s" s="58">
        <f>IF(A326="","",VLOOKUP($A$318,'Declarations'!$A$45:$Y$74,VLOOKUP(A326,'Declarations'!$A$3:$H$10,6,0),0))</f>
      </c>
      <c r="D326" t="s" s="59">
        <f>IF(A326="","",VLOOKUP($A$318,'Declarations'!$A$45:$Y$74,VLOOKUP(A326,'Declarations'!$A$3:$H$10,7,0),0))</f>
      </c>
      <c r="E326" t="s" s="58">
        <f>IF(A326="","",VLOOKUP(A326,'Declarations'!$A$3:$H$10,2,0))</f>
      </c>
      <c r="F326" s="82"/>
      <c r="G326" s="83">
        <v>1</v>
      </c>
      <c r="H326" s="62"/>
      <c r="I326" t="s" s="46">
        <f>IF($A326="","",IF($A326=I$12,$G326,""))</f>
      </c>
      <c r="J326" t="s" s="46">
        <f>IF($A326="","",IF($A326=J$12,$G326,""))</f>
      </c>
      <c r="K326" t="s" s="46">
        <f>IF($A326="","",IF($A326=K$12,$G326,""))</f>
      </c>
      <c r="L326" t="s" s="46">
        <f>IF($A326="","",IF($A326=L$12,$G326,""))</f>
      </c>
      <c r="M326" t="s" s="46">
        <f>IF($A326="","",IF($A326=M$12,$G326,""))</f>
      </c>
      <c r="N326" t="s" s="46">
        <f>IF($A326="","",IF($A326=N$12,$G326,""))</f>
      </c>
      <c r="O326" t="s" s="46">
        <f>IF($A326="","",IF($A326=O$12,$G326,""))</f>
      </c>
      <c r="P326" t="s" s="46">
        <f>IF($A326="","",IF($A326=P$12,$G326,""))</f>
      </c>
      <c r="Q326" s="55">
        <f>36-SUM(I319:P326)</f>
        <v>6</v>
      </c>
    </row>
    <row r="327" ht="14.9" customHeight="1">
      <c r="A327" t="s" s="64">
        <v>177</v>
      </c>
      <c r="B327" s="65"/>
      <c r="C327" t="s" s="65">
        <v>463</v>
      </c>
      <c r="D327" t="s" s="66">
        <v>267</v>
      </c>
      <c r="E327" s="77"/>
      <c r="F327" s="68"/>
      <c r="G327" s="69"/>
      <c r="H327" s="34"/>
      <c r="I327" s="78"/>
      <c r="J327" s="78"/>
      <c r="K327" s="78"/>
      <c r="L327" s="79"/>
      <c r="M327" s="55"/>
      <c r="N327" s="55"/>
      <c r="O327" s="55"/>
      <c r="P327" s="55"/>
      <c r="Q327" s="55"/>
    </row>
    <row r="328" ht="14.9" customHeight="1">
      <c r="A328" s="80">
        <v>8</v>
      </c>
      <c r="B328" t="s" s="81">
        <v>244</v>
      </c>
      <c r="C328" t="s" s="58">
        <f>IF(A328="","",VLOOKUP($A$327,'Declarations'!$A$45:$Y$74,VLOOKUP(A328,'Declarations'!$A$3:$H$10,6,0),0))</f>
        <v>181</v>
      </c>
      <c r="D328" t="s" s="59">
        <f>IF(A328="","",VLOOKUP($A$327,'Declarations'!$A$45:$Y$74,VLOOKUP(A328,'Declarations'!$A$3:$H$10,7,0),0))</f>
        <v>464</v>
      </c>
      <c r="E328" t="s" s="58">
        <f>IF(A328="","",VLOOKUP(A328,'Declarations'!$A$3:$H$10,2,0))</f>
        <v>272</v>
      </c>
      <c r="F328" t="s" s="82">
        <v>465</v>
      </c>
      <c r="G328" s="83">
        <f>IF(COUNT(A328:A335)&gt;5,8,4)</f>
        <v>4</v>
      </c>
      <c r="H328" s="62"/>
      <c r="I328" t="s" s="46">
        <f>IF($A328="","",IF($A328=I$12,$G328,""))</f>
      </c>
      <c r="J328" t="s" s="46">
        <f>IF($A328="","",IF($A328=J$12,$G328,""))</f>
      </c>
      <c r="K328" t="s" s="46">
        <f>IF($A328="","",IF($A328=K$12,$G328,""))</f>
      </c>
      <c r="L328" t="s" s="46">
        <f>IF($A328="","",IF($A328=L$12,$G328,""))</f>
      </c>
      <c r="M328" t="s" s="46">
        <f>IF($A328="","",IF($A328=M$12,$G328,""))</f>
      </c>
      <c r="N328" t="s" s="46">
        <f>IF($A328="","",IF($A328=N$12,$G328,""))</f>
      </c>
      <c r="O328" s="63">
        <f>IF($A328="","",IF($A328=O$12,$G328,""))</f>
        <v>4</v>
      </c>
      <c r="P328" t="s" s="46">
        <f>IF($A328="","",IF($A328=P$12,$G328,""))</f>
      </c>
      <c r="Q328" s="55"/>
    </row>
    <row r="329" ht="14.9" customHeight="1">
      <c r="A329" s="80">
        <v>5</v>
      </c>
      <c r="B329" t="s" s="81">
        <v>246</v>
      </c>
      <c r="C329" t="s" s="58">
        <f>IF(A329="","",VLOOKUP($A$327,'Declarations'!$A$45:$Y$74,VLOOKUP(A329,'Declarations'!$A$3:$H$10,6,0),0))</f>
        <v>180</v>
      </c>
      <c r="D329" t="s" s="59">
        <f>IF(A329="","",VLOOKUP($A$327,'Declarations'!$A$45:$Y$74,VLOOKUP(A329,'Declarations'!$A$3:$H$10,7,0),0))</f>
        <v>464</v>
      </c>
      <c r="E329" t="s" s="58">
        <f>IF(A329="","",VLOOKUP(A329,'Declarations'!$A$3:$H$10,2,0))</f>
        <v>276</v>
      </c>
      <c r="F329" t="s" s="82">
        <v>466</v>
      </c>
      <c r="G329" s="83">
        <f>IF(COUNT(A328:A335)&gt;5,7,3)</f>
        <v>3</v>
      </c>
      <c r="H329" s="62"/>
      <c r="I329" t="s" s="46">
        <f>IF($A329="","",IF($A329=I$12,$G329,""))</f>
      </c>
      <c r="J329" t="s" s="46">
        <f>IF($A329="","",IF($A329=J$12,$G329,""))</f>
      </c>
      <c r="K329" t="s" s="46">
        <f>IF($A329="","",IF($A329=K$12,$G329,""))</f>
      </c>
      <c r="L329" s="63">
        <f>IF($A329="","",IF($A329=L$12,$G329,""))</f>
        <v>3</v>
      </c>
      <c r="M329" t="s" s="46">
        <f>IF($A329="","",IF($A329=M$12,$G329,""))</f>
      </c>
      <c r="N329" t="s" s="46">
        <f>IF($A329="","",IF($A329=N$12,$G329,""))</f>
      </c>
      <c r="O329" t="s" s="46">
        <f>IF($A329="","",IF($A329=O$12,$G329,""))</f>
      </c>
      <c r="P329" t="s" s="46">
        <f>IF($A329="","",IF($A329=P$12,$G329,""))</f>
      </c>
      <c r="Q329" s="55"/>
    </row>
    <row r="330" ht="14.9" customHeight="1">
      <c r="A330" s="80">
        <v>3</v>
      </c>
      <c r="B330" t="s" s="81">
        <v>248</v>
      </c>
      <c r="C330" t="s" s="58">
        <f>IF(A330="","",VLOOKUP($A$327,'Declarations'!$A$45:$Y$74,VLOOKUP(A330,'Declarations'!$A$3:$H$10,6,0),0))</f>
        <v>179</v>
      </c>
      <c r="D330" t="s" s="59">
        <f>IF(A330="","",VLOOKUP($A$327,'Declarations'!$A$45:$Y$74,VLOOKUP(A330,'Declarations'!$A$3:$H$10,7,0),0))</f>
        <v>464</v>
      </c>
      <c r="E330" t="s" s="58">
        <f>IF(A330="","",VLOOKUP(A330,'Declarations'!$A$3:$H$10,2,0))</f>
        <v>280</v>
      </c>
      <c r="F330" t="s" s="82">
        <v>467</v>
      </c>
      <c r="G330" s="83">
        <f>IF(COUNT(A328:A335)&gt;5,6,2)</f>
        <v>2</v>
      </c>
      <c r="H330" s="62"/>
      <c r="I330" t="s" s="46">
        <f>IF($A330="","",IF($A330=I$12,$G330,""))</f>
      </c>
      <c r="J330" s="63">
        <f>IF($A330="","",IF($A330=J$12,$G330,""))</f>
        <v>2</v>
      </c>
      <c r="K330" t="s" s="46">
        <f>IF($A330="","",IF($A330=K$12,$G330,""))</f>
      </c>
      <c r="L330" t="s" s="46">
        <f>IF($A330="","",IF($A330=L$12,$G330,""))</f>
      </c>
      <c r="M330" t="s" s="46">
        <f>IF($A330="","",IF($A330=M$12,$G330,""))</f>
      </c>
      <c r="N330" t="s" s="46">
        <f>IF($A330="","",IF($A330=N$12,$G330,""))</f>
      </c>
      <c r="O330" t="s" s="46">
        <f>IF($A330="","",IF($A330=O$12,$G330,""))</f>
      </c>
      <c r="P330" t="s" s="46">
        <f>IF($A330="","",IF($A330=P$12,$G330,""))</f>
      </c>
      <c r="Q330" s="55"/>
    </row>
    <row r="331" ht="14.9" customHeight="1">
      <c r="A331" s="84"/>
      <c r="B331" t="s" s="81">
        <v>250</v>
      </c>
      <c r="C331" t="s" s="58">
        <f>IF(A331="","",VLOOKUP($A$327,'Declarations'!$A$45:$Y$74,VLOOKUP(A331,'Declarations'!$A$3:$H$10,6,0),0))</f>
      </c>
      <c r="D331" t="s" s="59">
        <f>IF(A331="","",VLOOKUP($A$327,'Declarations'!$A$45:$Y$74,VLOOKUP(A331,'Declarations'!$A$3:$H$10,7,0),0))</f>
      </c>
      <c r="E331" t="s" s="58">
        <f>IF(A331="","",VLOOKUP(A331,'Declarations'!$A$3:$H$10,2,0))</f>
      </c>
      <c r="F331" s="82"/>
      <c r="G331" s="83">
        <f>IF(COUNT(A328:A335)&gt;5,5,1)</f>
        <v>1</v>
      </c>
      <c r="H331" s="62"/>
      <c r="I331" t="s" s="46">
        <f>IF($A331="","",IF($A331=I$12,$G331,""))</f>
      </c>
      <c r="J331" t="s" s="46">
        <f>IF($A331="","",IF($A331=J$12,$G331,""))</f>
      </c>
      <c r="K331" t="s" s="46">
        <f>IF($A331="","",IF($A331=K$12,$G331,""))</f>
      </c>
      <c r="L331" t="s" s="46">
        <f>IF($A331="","",IF($A331=L$12,$G331,""))</f>
      </c>
      <c r="M331" t="s" s="46">
        <f>IF($A331="","",IF($A331=M$12,$G331,""))</f>
      </c>
      <c r="N331" t="s" s="46">
        <f>IF($A331="","",IF($A331=N$12,$G331,""))</f>
      </c>
      <c r="O331" t="s" s="46">
        <f>IF($A331="","",IF($A331=O$12,$G331,""))</f>
      </c>
      <c r="P331" t="s" s="46">
        <f>IF($A331="","",IF($A331=P$12,$G331,""))</f>
      </c>
      <c r="Q331" s="55"/>
    </row>
    <row r="332" ht="14.9" customHeight="1">
      <c r="A332" s="84"/>
      <c r="B332" t="s" s="81">
        <v>252</v>
      </c>
      <c r="C332" t="s" s="58">
        <f>IF(A332="","",VLOOKUP($A$327,'Declarations'!$A$45:$Y$74,VLOOKUP(A332,'Declarations'!$A$3:$H$10,6,0),0))</f>
      </c>
      <c r="D332" t="s" s="59">
        <f>IF(A332="","",VLOOKUP($A$327,'Declarations'!$A$45:$Y$74,VLOOKUP(A332,'Declarations'!$A$3:$H$10,7,0),0))</f>
      </c>
      <c r="E332" t="s" s="58">
        <f>IF(A332="","",VLOOKUP(A332,'Declarations'!$A$3:$H$10,2,0))</f>
      </c>
      <c r="F332" s="82"/>
      <c r="G332" s="83">
        <v>4</v>
      </c>
      <c r="H332" s="62"/>
      <c r="I332" t="s" s="46">
        <f>IF($A332="","",IF($A332=I$12,$G332,""))</f>
      </c>
      <c r="J332" t="s" s="46">
        <f>IF($A332="","",IF($A332=J$12,$G332,""))</f>
      </c>
      <c r="K332" t="s" s="46">
        <f>IF($A332="","",IF($A332=K$12,$G332,""))</f>
      </c>
      <c r="L332" t="s" s="46">
        <f>IF($A332="","",IF($A332=L$12,$G332,""))</f>
      </c>
      <c r="M332" t="s" s="46">
        <f>IF($A332="","",IF($A332=M$12,$G332,""))</f>
      </c>
      <c r="N332" t="s" s="46">
        <f>IF($A332="","",IF($A332=N$12,$G332,""))</f>
      </c>
      <c r="O332" t="s" s="46">
        <f>IF($A332="","",IF($A332=O$12,$G332,""))</f>
      </c>
      <c r="P332" t="s" s="46">
        <f>IF($A332="","",IF($A332=P$12,$G332,""))</f>
      </c>
      <c r="Q332" s="55"/>
    </row>
    <row r="333" ht="14.9" customHeight="1">
      <c r="A333" s="84"/>
      <c r="B333" t="s" s="81">
        <v>254</v>
      </c>
      <c r="C333" t="s" s="58">
        <f>IF(A333="","",VLOOKUP($A$327,'Declarations'!$A$45:$Y$74,VLOOKUP(A333,'Declarations'!$A$3:$H$10,6,0),0))</f>
      </c>
      <c r="D333" t="s" s="59">
        <f>IF(A333="","",VLOOKUP($A$327,'Declarations'!$A$45:$Y$74,VLOOKUP(A333,'Declarations'!$A$3:$H$10,7,0),0))</f>
      </c>
      <c r="E333" t="s" s="58">
        <f>IF(A333="","",VLOOKUP(A333,'Declarations'!$A$3:$H$10,2,0))</f>
      </c>
      <c r="F333" s="82"/>
      <c r="G333" s="83">
        <v>3</v>
      </c>
      <c r="H333" s="62"/>
      <c r="I333" t="s" s="46">
        <f>IF($A333="","",IF($A333=I$12,$G333,""))</f>
      </c>
      <c r="J333" t="s" s="46">
        <f>IF($A333="","",IF($A333=J$12,$G333,""))</f>
      </c>
      <c r="K333" t="s" s="46">
        <f>IF($A333="","",IF($A333=K$12,$G333,""))</f>
      </c>
      <c r="L333" t="s" s="46">
        <f>IF($A333="","",IF($A333=L$12,$G333,""))</f>
      </c>
      <c r="M333" t="s" s="46">
        <f>IF($A333="","",IF($A333=M$12,$G333,""))</f>
      </c>
      <c r="N333" t="s" s="46">
        <f>IF($A333="","",IF($A333=N$12,$G333,""))</f>
      </c>
      <c r="O333" t="s" s="46">
        <f>IF($A333="","",IF($A333=O$12,$G333,""))</f>
      </c>
      <c r="P333" t="s" s="46">
        <f>IF($A333="","",IF($A333=P$12,$G333,""))</f>
      </c>
      <c r="Q333" s="55"/>
    </row>
    <row r="334" ht="14.9" customHeight="1">
      <c r="A334" s="84"/>
      <c r="B334" t="s" s="81">
        <v>255</v>
      </c>
      <c r="C334" t="s" s="58">
        <f>IF(A334="","",VLOOKUP($A$327,'Declarations'!$A$45:$Y$74,VLOOKUP(A334,'Declarations'!$A$3:$H$10,6,0),0))</f>
      </c>
      <c r="D334" t="s" s="59">
        <f>IF(A334="","",VLOOKUP($A$327,'Declarations'!$A$45:$Y$74,VLOOKUP(A334,'Declarations'!$A$3:$H$10,7,0),0))</f>
      </c>
      <c r="E334" t="s" s="58">
        <f>IF(A334="","",VLOOKUP(A334,'Declarations'!$A$3:$H$10,2,0))</f>
      </c>
      <c r="F334" s="82"/>
      <c r="G334" s="83">
        <v>2</v>
      </c>
      <c r="H334" s="62"/>
      <c r="I334" t="s" s="46">
        <f>IF($A334="","",IF($A334=I$12,$G334,""))</f>
      </c>
      <c r="J334" t="s" s="46">
        <f>IF($A334="","",IF($A334=J$12,$G334,""))</f>
      </c>
      <c r="K334" t="s" s="46">
        <f>IF($A334="","",IF($A334=K$12,$G334,""))</f>
      </c>
      <c r="L334" t="s" s="46">
        <f>IF($A334="","",IF($A334=L$12,$G334,""))</f>
      </c>
      <c r="M334" t="s" s="46">
        <f>IF($A334="","",IF($A334=M$12,$G334,""))</f>
      </c>
      <c r="N334" t="s" s="46">
        <f>IF($A334="","",IF($A334=N$12,$G334,""))</f>
      </c>
      <c r="O334" t="s" s="46">
        <f>IF($A334="","",IF($A334=O$12,$G334,""))</f>
      </c>
      <c r="P334" t="s" s="46">
        <f>IF($A334="","",IF($A334=P$12,$G334,""))</f>
      </c>
      <c r="Q334" s="55"/>
    </row>
    <row r="335" ht="14.9" customHeight="1">
      <c r="A335" s="84"/>
      <c r="B335" t="s" s="81">
        <v>257</v>
      </c>
      <c r="C335" t="s" s="58">
        <f>IF(A335="","",VLOOKUP($A$327,'Declarations'!$A$45:$Y$74,VLOOKUP(A335,'Declarations'!$A$3:$H$10,6,0),0))</f>
      </c>
      <c r="D335" t="s" s="59">
        <f>IF(A335="","",VLOOKUP($A$327,'Declarations'!$A$45:$Y$74,VLOOKUP(A335,'Declarations'!$A$3:$H$10,7,0),0))</f>
      </c>
      <c r="E335" t="s" s="58">
        <f>IF(A335="","",VLOOKUP(A335,'Declarations'!$A$3:$H$10,2,0))</f>
      </c>
      <c r="F335" s="82"/>
      <c r="G335" s="83">
        <v>1</v>
      </c>
      <c r="H335" s="62"/>
      <c r="I335" t="s" s="46">
        <f>IF($A335="","",IF($A335=I$12,$G335,""))</f>
      </c>
      <c r="J335" t="s" s="46">
        <f>IF($A335="","",IF($A335=J$12,$G335,""))</f>
      </c>
      <c r="K335" t="s" s="46">
        <f>IF($A335="","",IF($A335=K$12,$G335,""))</f>
      </c>
      <c r="L335" t="s" s="46">
        <f>IF($A335="","",IF($A335=L$12,$G335,""))</f>
      </c>
      <c r="M335" t="s" s="46">
        <f>IF($A335="","",IF($A335=M$12,$G335,""))</f>
      </c>
      <c r="N335" t="s" s="46">
        <f>IF($A335="","",IF($A335=N$12,$G335,""))</f>
      </c>
      <c r="O335" t="s" s="46">
        <f>IF($A335="","",IF($A335=O$12,$G335,""))</f>
      </c>
      <c r="P335" t="s" s="46">
        <f>IF($A335="","",IF($A335=P$12,$G335,""))</f>
      </c>
      <c r="Q335" s="55">
        <f>36-SUM(I328:P335)</f>
        <v>27</v>
      </c>
    </row>
    <row r="336" ht="14.9" customHeight="1">
      <c r="A336" t="s" s="64">
        <v>182</v>
      </c>
      <c r="B336" s="65"/>
      <c r="C336" t="s" s="65">
        <v>468</v>
      </c>
      <c r="D336" s="69"/>
      <c r="E336" s="69"/>
      <c r="F336" s="71"/>
      <c r="G336" s="69"/>
      <c r="H336" s="34"/>
      <c r="I336" s="78"/>
      <c r="J336" s="78"/>
      <c r="K336" s="78"/>
      <c r="L336" s="79"/>
      <c r="M336" s="55"/>
      <c r="N336" s="55"/>
      <c r="O336" s="55"/>
      <c r="P336" s="55"/>
      <c r="Q336" s="55"/>
    </row>
    <row r="337" ht="14.9" customHeight="1">
      <c r="A337" s="80">
        <v>5</v>
      </c>
      <c r="B337" t="s" s="81">
        <v>244</v>
      </c>
      <c r="C337" t="s" s="58">
        <f>IF(A337="","",VLOOKUP($A$336,'Declarations'!$A$45:$Y$74,VLOOKUP(A337,'Declarations'!$A$3:$H$10,6,0),0))</f>
        <v>184</v>
      </c>
      <c r="D337" t="s" s="59">
        <f>IF(A337="","",VLOOKUP($A$336,'Declarations'!$A$45:$Y$74,VLOOKUP(A337,'Declarations'!$A$3:$H$10,7,0),0))</f>
        <v>444</v>
      </c>
      <c r="E337" t="s" s="58">
        <f>IF(A337="","",VLOOKUP(A337,'Declarations'!$A$3:$H$10,2,0))</f>
        <v>276</v>
      </c>
      <c r="F337" t="s" s="82">
        <v>469</v>
      </c>
      <c r="G337" s="83">
        <v>8</v>
      </c>
      <c r="H337" s="62"/>
      <c r="I337" t="s" s="46">
        <f>IF($A337="","",IF($A337=I$12,$G337,""))</f>
      </c>
      <c r="J337" t="s" s="46">
        <f>IF($A337="","",IF($A337=J$12,$G337,""))</f>
      </c>
      <c r="K337" t="s" s="46">
        <f>IF($A337="","",IF($A337=K$12,$G337,""))</f>
      </c>
      <c r="L337" s="63">
        <f>IF($A337="","",IF($A337=L$12,$G337,""))</f>
        <v>8</v>
      </c>
      <c r="M337" t="s" s="46">
        <f>IF($A337="","",IF($A337=M$12,$G337,""))</f>
      </c>
      <c r="N337" t="s" s="46">
        <f>IF($A337="","",IF($A337=N$12,$G337,""))</f>
      </c>
      <c r="O337" t="s" s="46">
        <f>IF($A337="","",IF($A337=O$12,$G337,""))</f>
      </c>
      <c r="P337" t="s" s="46">
        <f>IF($A337="","",IF($A337=P$12,$G337,""))</f>
      </c>
      <c r="Q337" s="55"/>
    </row>
    <row r="338" ht="14.9" customHeight="1">
      <c r="A338" s="80">
        <v>9</v>
      </c>
      <c r="B338" t="s" s="81">
        <v>246</v>
      </c>
      <c r="C338" t="s" s="58">
        <f>IF(A338="","",VLOOKUP($A$336,'Declarations'!$A$45:$Y$74,VLOOKUP(A338,'Declarations'!$A$3:$H$10,6,0),0))</f>
        <v>186</v>
      </c>
      <c r="D338" t="s" s="59">
        <f>IF(A338="","",VLOOKUP($A$336,'Declarations'!$A$45:$Y$74,VLOOKUP(A338,'Declarations'!$A$3:$H$10,7,0),0))</f>
        <v>444</v>
      </c>
      <c r="E338" t="s" s="58">
        <f>IF(A338="","",VLOOKUP(A338,'Declarations'!$A$3:$H$10,2,0))</f>
        <v>274</v>
      </c>
      <c r="F338" t="s" s="82">
        <v>470</v>
      </c>
      <c r="G338" s="83">
        <v>7</v>
      </c>
      <c r="H338" s="62"/>
      <c r="I338" t="s" s="46">
        <f>IF($A338="","",IF($A338=I$12,$G338,""))</f>
      </c>
      <c r="J338" t="s" s="46">
        <f>IF($A338="","",IF($A338=J$12,$G338,""))</f>
      </c>
      <c r="K338" t="s" s="46">
        <f>IF($A338="","",IF($A338=K$12,$G338,""))</f>
      </c>
      <c r="L338" t="s" s="46">
        <f>IF($A338="","",IF($A338=L$12,$G338,""))</f>
      </c>
      <c r="M338" t="s" s="46">
        <f>IF($A338="","",IF($A338=M$12,$G338,""))</f>
      </c>
      <c r="N338" t="s" s="46">
        <f>IF($A338="","",IF($A338=N$12,$G338,""))</f>
      </c>
      <c r="O338" t="s" s="46">
        <f>IF($A338="","",IF($A338=O$12,$G338,""))</f>
      </c>
      <c r="P338" s="63">
        <f>IF($A338="","",IF($A338=P$12,$G338,""))</f>
        <v>7</v>
      </c>
      <c r="Q338" s="55"/>
    </row>
    <row r="339" ht="14.9" customHeight="1">
      <c r="A339" s="80">
        <v>8</v>
      </c>
      <c r="B339" t="s" s="81">
        <v>248</v>
      </c>
      <c r="C339" t="s" s="58">
        <f>IF(A339="","",VLOOKUP($A$336,'Declarations'!$A$45:$Y$74,VLOOKUP(A339,'Declarations'!$A$3:$H$10,6,0),0))</f>
        <v>185</v>
      </c>
      <c r="D339" t="s" s="59">
        <f>IF(A339="","",VLOOKUP($A$336,'Declarations'!$A$45:$Y$74,VLOOKUP(A339,'Declarations'!$A$3:$H$10,7,0),0))</f>
        <v>444</v>
      </c>
      <c r="E339" t="s" s="58">
        <f>IF(A339="","",VLOOKUP(A339,'Declarations'!$A$3:$H$10,2,0))</f>
        <v>272</v>
      </c>
      <c r="F339" t="s" s="82">
        <v>471</v>
      </c>
      <c r="G339" s="83">
        <v>6</v>
      </c>
      <c r="H339" s="62"/>
      <c r="I339" t="s" s="46">
        <f>IF($A339="","",IF($A339=I$12,$G339,""))</f>
      </c>
      <c r="J339" t="s" s="46">
        <f>IF($A339="","",IF($A339=J$12,$G339,""))</f>
      </c>
      <c r="K339" t="s" s="46">
        <f>IF($A339="","",IF($A339=K$12,$G339,""))</f>
      </c>
      <c r="L339" t="s" s="46">
        <f>IF($A339="","",IF($A339=L$12,$G339,""))</f>
      </c>
      <c r="M339" t="s" s="46">
        <f>IF($A339="","",IF($A339=M$12,$G339,""))</f>
      </c>
      <c r="N339" t="s" s="46">
        <f>IF($A339="","",IF($A339=N$12,$G339,""))</f>
      </c>
      <c r="O339" s="63">
        <f>IF($A339="","",IF($A339=O$12,$G339,""))</f>
        <v>6</v>
      </c>
      <c r="P339" t="s" s="46">
        <f>IF($A339="","",IF($A339=P$12,$G339,""))</f>
      </c>
      <c r="Q339" s="55"/>
    </row>
    <row r="340" ht="14.9" customHeight="1">
      <c r="A340" s="80">
        <v>3</v>
      </c>
      <c r="B340" t="s" s="81">
        <v>250</v>
      </c>
      <c r="C340" t="s" s="58">
        <f>IF(A340="","",VLOOKUP($A$336,'Declarations'!$A$45:$Y$74,VLOOKUP(A340,'Declarations'!$A$3:$H$10,6,0),0))</f>
        <v>183</v>
      </c>
      <c r="D340" t="s" s="59">
        <f>IF(A340="","",VLOOKUP($A$336,'Declarations'!$A$45:$Y$74,VLOOKUP(A340,'Declarations'!$A$3:$H$10,7,0),0))</f>
        <v>444</v>
      </c>
      <c r="E340" t="s" s="58">
        <f>IF(A340="","",VLOOKUP(A340,'Declarations'!$A$3:$H$10,2,0))</f>
        <v>280</v>
      </c>
      <c r="F340" t="s" s="82">
        <v>472</v>
      </c>
      <c r="G340" s="83">
        <v>5</v>
      </c>
      <c r="H340" s="62"/>
      <c r="I340" t="s" s="46">
        <f>IF($A340="","",IF($A340=I$12,$G340,""))</f>
      </c>
      <c r="J340" s="63">
        <f>IF($A340="","",IF($A340=J$12,$G340,""))</f>
        <v>5</v>
      </c>
      <c r="K340" t="s" s="46">
        <f>IF($A340="","",IF($A340=K$12,$G340,""))</f>
      </c>
      <c r="L340" t="s" s="46">
        <f>IF($A340="","",IF($A340=L$12,$G340,""))</f>
      </c>
      <c r="M340" t="s" s="46">
        <f>IF($A340="","",IF($A340=M$12,$G340,""))</f>
      </c>
      <c r="N340" t="s" s="46">
        <f>IF($A340="","",IF($A340=N$12,$G340,""))</f>
      </c>
      <c r="O340" t="s" s="46">
        <f>IF($A340="","",IF($A340=O$12,$G340,""))</f>
      </c>
      <c r="P340" t="s" s="46">
        <f>IF($A340="","",IF($A340=P$12,$G340,""))</f>
      </c>
      <c r="Q340" s="55"/>
    </row>
    <row r="341" ht="14.9" customHeight="1">
      <c r="A341" s="80">
        <v>6</v>
      </c>
      <c r="B341" t="s" s="81">
        <v>252</v>
      </c>
      <c r="C341" t="s" s="58">
        <f>IF(A341="","",VLOOKUP($A$336,'Declarations'!$A$45:$Y$74,VLOOKUP(A341,'Declarations'!$A$3:$H$10,6,0),0))</f>
        <v>151</v>
      </c>
      <c r="D341" t="s" s="59">
        <f>IF(A341="","",VLOOKUP($A$336,'Declarations'!$A$45:$Y$74,VLOOKUP(A341,'Declarations'!$A$3:$H$10,7,0),0))</f>
        <v>446</v>
      </c>
      <c r="E341" t="s" s="58">
        <f>IF(A341="","",VLOOKUP(A341,'Declarations'!$A$3:$H$10,2,0))</f>
        <v>283</v>
      </c>
      <c r="F341" t="s" s="82">
        <v>473</v>
      </c>
      <c r="G341" s="83">
        <v>4</v>
      </c>
      <c r="H341" s="62"/>
      <c r="I341" t="s" s="46">
        <f>IF($A341="","",IF($A341=I$12,$G341,""))</f>
      </c>
      <c r="J341" t="s" s="46">
        <f>IF($A341="","",IF($A341=J$12,$G341,""))</f>
      </c>
      <c r="K341" t="s" s="46">
        <f>IF($A341="","",IF($A341=K$12,$G341,""))</f>
      </c>
      <c r="L341" t="s" s="46">
        <f>IF($A341="","",IF($A341=L$12,$G341,""))</f>
      </c>
      <c r="M341" s="63">
        <f>IF($A341="","",IF($A341=M$12,$G341,""))</f>
        <v>4</v>
      </c>
      <c r="N341" t="s" s="46">
        <f>IF($A341="","",IF($A341=N$12,$G341,""))</f>
      </c>
      <c r="O341" t="s" s="46">
        <f>IF($A341="","",IF($A341=O$12,$G341,""))</f>
      </c>
      <c r="P341" t="s" s="46">
        <f>IF($A341="","",IF($A341=P$12,$G341,""))</f>
      </c>
      <c r="Q341" s="55"/>
    </row>
    <row r="342" ht="14.9" customHeight="1">
      <c r="A342" s="80">
        <v>7</v>
      </c>
      <c r="B342" t="s" s="81">
        <v>254</v>
      </c>
      <c r="C342" t="s" s="58">
        <f>IF(A342="","",VLOOKUP($A$336,'Declarations'!$A$45:$Y$74,VLOOKUP(A342,'Declarations'!$A$3:$H$10,6,0),0))</f>
        <v>159</v>
      </c>
      <c r="D342" t="s" s="59">
        <f>IF(A342="","",VLOOKUP($A$336,'Declarations'!$A$45:$Y$74,VLOOKUP(A342,'Declarations'!$A$3:$H$10,7,0),0))</f>
        <v>442</v>
      </c>
      <c r="E342" t="s" s="58">
        <f>IF(A342="","",VLOOKUP(A342,'Declarations'!$A$3:$H$10,2,0))</f>
        <v>278</v>
      </c>
      <c r="F342" t="s" s="82">
        <v>474</v>
      </c>
      <c r="G342" s="83">
        <v>3</v>
      </c>
      <c r="H342" s="62"/>
      <c r="I342" t="s" s="46">
        <f>IF($A342="","",IF($A342=I$12,$G342,""))</f>
      </c>
      <c r="J342" t="s" s="46">
        <f>IF($A342="","",IF($A342=J$12,$G342,""))</f>
      </c>
      <c r="K342" t="s" s="46">
        <f>IF($A342="","",IF($A342=K$12,$G342,""))</f>
      </c>
      <c r="L342" t="s" s="46">
        <f>IF($A342="","",IF($A342=L$12,$G342,""))</f>
      </c>
      <c r="M342" t="s" s="46">
        <f>IF($A342="","",IF($A342=M$12,$G342,""))</f>
      </c>
      <c r="N342" s="63">
        <f>IF($A342="","",IF($A342=N$12,$G342,""))</f>
        <v>3</v>
      </c>
      <c r="O342" t="s" s="46">
        <f>IF($A342="","",IF($A342=O$12,$G342,""))</f>
      </c>
      <c r="P342" t="s" s="46">
        <f>IF($A342="","",IF($A342=P$12,$G342,""))</f>
      </c>
      <c r="Q342" s="55"/>
    </row>
    <row r="343" ht="14.9" customHeight="1">
      <c r="A343" s="84"/>
      <c r="B343" t="s" s="81">
        <v>255</v>
      </c>
      <c r="C343" t="s" s="58">
        <f>IF(A343="","",VLOOKUP($A$336,'Declarations'!$A$45:$Y$74,VLOOKUP(A343,'Declarations'!$A$3:$H$10,6,0),0))</f>
      </c>
      <c r="D343" t="s" s="59">
        <f>IF(A343="","",VLOOKUP($A$336,'Declarations'!$A$45:$Y$74,VLOOKUP(A343,'Declarations'!$A$3:$H$10,7,0),0))</f>
      </c>
      <c r="E343" t="s" s="58">
        <f>IF(A343="","",VLOOKUP(A343,'Declarations'!$A$3:$H$10,2,0))</f>
      </c>
      <c r="F343" s="82"/>
      <c r="G343" s="83">
        <v>2</v>
      </c>
      <c r="H343" s="62"/>
      <c r="I343" t="s" s="46">
        <f>IF($A343="","",IF($A343=I$12,$G343,""))</f>
      </c>
      <c r="J343" t="s" s="46">
        <f>IF($A343="","",IF($A343=J$12,$G343,""))</f>
      </c>
      <c r="K343" t="s" s="46">
        <f>IF($A343="","",IF($A343=K$12,$G343,""))</f>
      </c>
      <c r="L343" t="s" s="46">
        <f>IF($A343="","",IF($A343=L$12,$G343,""))</f>
      </c>
      <c r="M343" t="s" s="46">
        <f>IF($A343="","",IF($A343=M$12,$G343,""))</f>
      </c>
      <c r="N343" t="s" s="46">
        <f>IF($A343="","",IF($A343=N$12,$G343,""))</f>
      </c>
      <c r="O343" t="s" s="46">
        <f>IF($A343="","",IF($A343=O$12,$G343,""))</f>
      </c>
      <c r="P343" t="s" s="46">
        <f>IF($A343="","",IF($A343=P$12,$G343,""))</f>
      </c>
      <c r="Q343" s="55"/>
    </row>
    <row r="344" ht="14.9" customHeight="1">
      <c r="A344" s="84"/>
      <c r="B344" t="s" s="81">
        <v>257</v>
      </c>
      <c r="C344" t="s" s="58">
        <f>IF(A344="","",VLOOKUP($A$336,'Declarations'!$A$45:$Y$74,VLOOKUP(A344,'Declarations'!$A$3:$H$10,6,0),0))</f>
      </c>
      <c r="D344" t="s" s="59">
        <f>IF(A344="","",VLOOKUP($A$336,'Declarations'!$A$45:$Y$74,VLOOKUP(A344,'Declarations'!$A$3:$H$10,7,0),0))</f>
      </c>
      <c r="E344" t="s" s="58">
        <f>IF(A344="","",VLOOKUP(A344,'Declarations'!$A$3:$H$10,2,0))</f>
      </c>
      <c r="F344" s="82"/>
      <c r="G344" s="83">
        <v>1</v>
      </c>
      <c r="H344" s="62"/>
      <c r="I344" t="s" s="46">
        <f>IF($A344="","",IF($A344=I$12,$G344,""))</f>
      </c>
      <c r="J344" t="s" s="46">
        <f>IF($A344="","",IF($A344=J$12,$G344,""))</f>
      </c>
      <c r="K344" t="s" s="46">
        <f>IF($A344="","",IF($A344=K$12,$G344,""))</f>
      </c>
      <c r="L344" t="s" s="46">
        <f>IF($A344="","",IF($A344=L$12,$G344,""))</f>
      </c>
      <c r="M344" t="s" s="46">
        <f>IF($A344="","",IF($A344=M$12,$G344,""))</f>
      </c>
      <c r="N344" t="s" s="46">
        <f>IF($A344="","",IF($A344=N$12,$G344,""))</f>
      </c>
      <c r="O344" t="s" s="46">
        <f>IF($A344="","",IF($A344=O$12,$G344,""))</f>
      </c>
      <c r="P344" t="s" s="46">
        <f>IF($A344="","",IF($A344=P$12,$G344,""))</f>
      </c>
      <c r="Q344" s="55">
        <f>36-SUM(I337:P344)</f>
        <v>3</v>
      </c>
    </row>
    <row r="345" ht="14.9" customHeight="1">
      <c r="A345" t="s" s="64">
        <v>187</v>
      </c>
      <c r="B345" s="65"/>
      <c r="C345" t="s" s="65">
        <v>475</v>
      </c>
      <c r="D345" s="69"/>
      <c r="E345" s="69"/>
      <c r="F345" s="71"/>
      <c r="G345" s="69"/>
      <c r="H345" s="34"/>
      <c r="I345" s="78"/>
      <c r="J345" s="78"/>
      <c r="K345" s="78"/>
      <c r="L345" s="79"/>
      <c r="M345" s="55"/>
      <c r="N345" s="55"/>
      <c r="O345" s="55"/>
      <c r="P345" s="55"/>
      <c r="Q345" s="55"/>
    </row>
    <row r="346" ht="14.9" customHeight="1">
      <c r="A346" s="80">
        <v>5</v>
      </c>
      <c r="B346" t="s" s="81">
        <v>244</v>
      </c>
      <c r="C346" t="s" s="58">
        <f>IF(A346="","",VLOOKUP($A$345,'Declarations'!$A$45:$Y$74,VLOOKUP(A346,'Declarations'!$A$3:$H$10,6,0),0))</f>
        <v>150</v>
      </c>
      <c r="D346" t="s" s="59">
        <f>IF(A346="","",VLOOKUP($A$345,'Declarations'!$A$45:$Y$74,VLOOKUP(A346,'Declarations'!$A$3:$H$10,7,0),0))</f>
        <v>444</v>
      </c>
      <c r="E346" t="s" s="58">
        <f>IF(A346="","",VLOOKUP(A346,'Declarations'!$A$3:$H$10,2,0))</f>
        <v>276</v>
      </c>
      <c r="F346" t="s" s="82">
        <v>476</v>
      </c>
      <c r="G346" s="83">
        <v>8</v>
      </c>
      <c r="H346" s="62"/>
      <c r="I346" t="s" s="46">
        <f>IF($A346="","",IF($A346=I$12,$G346,""))</f>
      </c>
      <c r="J346" t="s" s="46">
        <f>IF($A346="","",IF($A346=J$12,$G346,""))</f>
      </c>
      <c r="K346" t="s" s="46">
        <f>IF($A346="","",IF($A346=K$12,$G346,""))</f>
      </c>
      <c r="L346" s="63">
        <f>IF($A346="","",IF($A346=L$12,$G346,""))</f>
        <v>8</v>
      </c>
      <c r="M346" t="s" s="46">
        <f>IF($A346="","",IF($A346=M$12,$G346,""))</f>
      </c>
      <c r="N346" t="s" s="46">
        <f>IF($A346="","",IF($A346=N$12,$G346,""))</f>
      </c>
      <c r="O346" t="s" s="46">
        <f>IF($A346="","",IF($A346=O$12,$G346,""))</f>
      </c>
      <c r="P346" t="s" s="46">
        <f>IF($A346="","",IF($A346=P$12,$G346,""))</f>
      </c>
      <c r="Q346" s="55"/>
    </row>
    <row r="347" ht="14.9" customHeight="1">
      <c r="A347" s="80">
        <v>8</v>
      </c>
      <c r="B347" t="s" s="81">
        <v>246</v>
      </c>
      <c r="C347" t="s" s="58">
        <f>IF(A347="","",VLOOKUP($A$345,'Declarations'!$A$45:$Y$74,VLOOKUP(A347,'Declarations'!$A$3:$H$10,6,0),0))</f>
        <v>188</v>
      </c>
      <c r="D347" t="s" s="59">
        <f>IF(A347="","",VLOOKUP($A$345,'Declarations'!$A$45:$Y$74,VLOOKUP(A347,'Declarations'!$A$3:$H$10,7,0),0))</f>
        <v>453</v>
      </c>
      <c r="E347" t="s" s="58">
        <f>IF(A347="","",VLOOKUP(A347,'Declarations'!$A$3:$H$10,2,0))</f>
        <v>272</v>
      </c>
      <c r="F347" t="s" s="82">
        <v>477</v>
      </c>
      <c r="G347" s="83">
        <v>7</v>
      </c>
      <c r="H347" s="62"/>
      <c r="I347" t="s" s="46">
        <f>IF($A347="","",IF($A347=I$12,$G347,""))</f>
      </c>
      <c r="J347" t="s" s="46">
        <f>IF($A347="","",IF($A347=J$12,$G347,""))</f>
      </c>
      <c r="K347" t="s" s="46">
        <f>IF($A347="","",IF($A347=K$12,$G347,""))</f>
      </c>
      <c r="L347" t="s" s="46">
        <f>IF($A347="","",IF($A347=L$12,$G347,""))</f>
      </c>
      <c r="M347" t="s" s="46">
        <f>IF($A347="","",IF($A347=M$12,$G347,""))</f>
      </c>
      <c r="N347" t="s" s="46">
        <f>IF($A347="","",IF($A347=N$12,$G347,""))</f>
      </c>
      <c r="O347" s="63">
        <f>IF($A347="","",IF($A347=O$12,$G347,""))</f>
        <v>7</v>
      </c>
      <c r="P347" t="s" s="46">
        <f>IF($A347="","",IF($A347=P$12,$G347,""))</f>
      </c>
      <c r="Q347" s="55"/>
    </row>
    <row r="348" ht="14.9" customHeight="1">
      <c r="A348" s="80">
        <v>3</v>
      </c>
      <c r="B348" t="s" s="81">
        <v>248</v>
      </c>
      <c r="C348" t="s" s="58">
        <f>IF(A348="","",VLOOKUP($A$345,'Declarations'!$A$45:$Y$74,VLOOKUP(A348,'Declarations'!$A$3:$H$10,6,0),0))</f>
        <v>164</v>
      </c>
      <c r="D348" t="s" s="59">
        <f>IF(A348="","",VLOOKUP($A$345,'Declarations'!$A$45:$Y$74,VLOOKUP(A348,'Declarations'!$A$3:$H$10,7,0),0))</f>
        <v>444</v>
      </c>
      <c r="E348" t="s" s="58">
        <f>IF(A348="","",VLOOKUP(A348,'Declarations'!$A$3:$H$10,2,0))</f>
        <v>280</v>
      </c>
      <c r="F348" t="s" s="82">
        <v>334</v>
      </c>
      <c r="G348" s="83">
        <v>6</v>
      </c>
      <c r="H348" s="62"/>
      <c r="I348" t="s" s="46">
        <f>IF($A348="","",IF($A348=I$12,$G348,""))</f>
      </c>
      <c r="J348" s="63">
        <f>IF($A348="","",IF($A348=J$12,$G348,""))</f>
        <v>6</v>
      </c>
      <c r="K348" t="s" s="46">
        <f>IF($A348="","",IF($A348=K$12,$G348,""))</f>
      </c>
      <c r="L348" t="s" s="46">
        <f>IF($A348="","",IF($A348=L$12,$G348,""))</f>
      </c>
      <c r="M348" t="s" s="46">
        <f>IF($A348="","",IF($A348=M$12,$G348,""))</f>
      </c>
      <c r="N348" t="s" s="46">
        <f>IF($A348="","",IF($A348=N$12,$G348,""))</f>
      </c>
      <c r="O348" t="s" s="46">
        <f>IF($A348="","",IF($A348=O$12,$G348,""))</f>
      </c>
      <c r="P348" t="s" s="46">
        <f>IF($A348="","",IF($A348=P$12,$G348,""))</f>
      </c>
      <c r="Q348" s="55"/>
    </row>
    <row r="349" ht="14.9" customHeight="1">
      <c r="A349" s="84"/>
      <c r="B349" t="s" s="81">
        <v>250</v>
      </c>
      <c r="C349" t="s" s="58">
        <f>IF(A349="","",VLOOKUP($A$345,'Declarations'!$A$45:$Y$74,VLOOKUP(A349,'Declarations'!$A$3:$H$10,6,0),0))</f>
      </c>
      <c r="D349" t="s" s="59">
        <f>IF(A349="","",VLOOKUP($A$345,'Declarations'!$A$45:$Y$74,VLOOKUP(A349,'Declarations'!$A$3:$H$10,7,0),0))</f>
      </c>
      <c r="E349" t="s" s="58">
        <f>IF(A349="","",VLOOKUP(A349,'Declarations'!$A$3:$H$10,2,0))</f>
      </c>
      <c r="F349" s="82"/>
      <c r="G349" s="83">
        <v>5</v>
      </c>
      <c r="H349" s="62"/>
      <c r="I349" t="s" s="46">
        <f>IF($A349="","",IF($A349=I$12,$G349,""))</f>
      </c>
      <c r="J349" t="s" s="46">
        <f>IF($A349="","",IF($A349=J$12,$G349,""))</f>
      </c>
      <c r="K349" t="s" s="46">
        <f>IF($A349="","",IF($A349=K$12,$G349,""))</f>
      </c>
      <c r="L349" t="s" s="46">
        <f>IF($A349="","",IF($A349=L$12,$G349,""))</f>
      </c>
      <c r="M349" t="s" s="46">
        <f>IF($A349="","",IF($A349=M$12,$G349,""))</f>
      </c>
      <c r="N349" t="s" s="46">
        <f>IF($A349="","",IF($A349=N$12,$G349,""))</f>
      </c>
      <c r="O349" t="s" s="46">
        <f>IF($A349="","",IF($A349=O$12,$G349,""))</f>
      </c>
      <c r="P349" t="s" s="46">
        <f>IF($A349="","",IF($A349=P$12,$G349,""))</f>
      </c>
      <c r="Q349" s="55"/>
    </row>
    <row r="350" ht="14.9" customHeight="1">
      <c r="A350" s="84"/>
      <c r="B350" t="s" s="81">
        <v>252</v>
      </c>
      <c r="C350" t="s" s="58">
        <f>IF(A350="","",VLOOKUP($A$345,'Declarations'!$A$45:$Y$74,VLOOKUP(A350,'Declarations'!$A$3:$H$10,6,0),0))</f>
      </c>
      <c r="D350" t="s" s="59">
        <f>IF(A350="","",VLOOKUP($A$345,'Declarations'!$A$45:$Y$74,VLOOKUP(A350,'Declarations'!$A$3:$H$10,7,0),0))</f>
      </c>
      <c r="E350" t="s" s="58">
        <f>IF(A350="","",VLOOKUP(A350,'Declarations'!$A$3:$H$10,2,0))</f>
      </c>
      <c r="F350" s="82"/>
      <c r="G350" s="83">
        <v>4</v>
      </c>
      <c r="H350" s="62"/>
      <c r="I350" t="s" s="46">
        <f>IF($A350="","",IF($A350=I$12,$G350,""))</f>
      </c>
      <c r="J350" t="s" s="46">
        <f>IF($A350="","",IF($A350=J$12,$G350,""))</f>
      </c>
      <c r="K350" t="s" s="46">
        <f>IF($A350="","",IF($A350=K$12,$G350,""))</f>
      </c>
      <c r="L350" t="s" s="46">
        <f>IF($A350="","",IF($A350=L$12,$G350,""))</f>
      </c>
      <c r="M350" t="s" s="46">
        <f>IF($A350="","",IF($A350=M$12,$G350,""))</f>
      </c>
      <c r="N350" t="s" s="46">
        <f>IF($A350="","",IF($A350=N$12,$G350,""))</f>
      </c>
      <c r="O350" t="s" s="46">
        <f>IF($A350="","",IF($A350=O$12,$G350,""))</f>
      </c>
      <c r="P350" t="s" s="46">
        <f>IF($A350="","",IF($A350=P$12,$G350,""))</f>
      </c>
      <c r="Q350" s="55"/>
    </row>
    <row r="351" ht="14.9" customHeight="1">
      <c r="A351" s="84"/>
      <c r="B351" t="s" s="81">
        <v>254</v>
      </c>
      <c r="C351" t="s" s="58">
        <f>IF(A351="","",VLOOKUP($A$345,'Declarations'!$A$45:$Y$74,VLOOKUP(A351,'Declarations'!$A$3:$H$10,6,0),0))</f>
      </c>
      <c r="D351" t="s" s="59">
        <f>IF(A351="","",VLOOKUP($A$345,'Declarations'!$A$45:$Y$74,VLOOKUP(A351,'Declarations'!$A$3:$H$10,7,0),0))</f>
      </c>
      <c r="E351" t="s" s="58">
        <f>IF(A351="","",VLOOKUP(A351,'Declarations'!$A$3:$H$10,2,0))</f>
      </c>
      <c r="F351" s="82"/>
      <c r="G351" s="83">
        <v>3</v>
      </c>
      <c r="H351" s="62"/>
      <c r="I351" t="s" s="46">
        <f>IF($A351="","",IF($A351=I$12,$G351,""))</f>
      </c>
      <c r="J351" t="s" s="46">
        <f>IF($A351="","",IF($A351=J$12,$G351,""))</f>
      </c>
      <c r="K351" t="s" s="46">
        <f>IF($A351="","",IF($A351=K$12,$G351,""))</f>
      </c>
      <c r="L351" t="s" s="46">
        <f>IF($A351="","",IF($A351=L$12,$G351,""))</f>
      </c>
      <c r="M351" t="s" s="46">
        <f>IF($A351="","",IF($A351=M$12,$G351,""))</f>
      </c>
      <c r="N351" t="s" s="46">
        <f>IF($A351="","",IF($A351=N$12,$G351,""))</f>
      </c>
      <c r="O351" t="s" s="46">
        <f>IF($A351="","",IF($A351=O$12,$G351,""))</f>
      </c>
      <c r="P351" t="s" s="46">
        <f>IF($A351="","",IF($A351=P$12,$G351,""))</f>
      </c>
      <c r="Q351" s="55"/>
    </row>
    <row r="352" ht="14.9" customHeight="1">
      <c r="A352" s="84"/>
      <c r="B352" t="s" s="81">
        <v>255</v>
      </c>
      <c r="C352" t="s" s="58">
        <f>IF(A352="","",VLOOKUP($A$345,'Declarations'!$A$45:$Y$74,VLOOKUP(A352,'Declarations'!$A$3:$H$10,6,0),0))</f>
      </c>
      <c r="D352" t="s" s="59">
        <f>IF(A352="","",VLOOKUP($A$345,'Declarations'!$A$45:$Y$74,VLOOKUP(A352,'Declarations'!$A$3:$H$10,7,0),0))</f>
      </c>
      <c r="E352" t="s" s="58">
        <f>IF(A352="","",VLOOKUP(A352,'Declarations'!$A$3:$H$10,2,0))</f>
      </c>
      <c r="F352" s="82"/>
      <c r="G352" s="83">
        <v>2</v>
      </c>
      <c r="H352" s="62"/>
      <c r="I352" t="s" s="46">
        <f>IF($A352="","",IF($A352=I$12,$G352,""))</f>
      </c>
      <c r="J352" t="s" s="46">
        <f>IF($A352="","",IF($A352=J$12,$G352,""))</f>
      </c>
      <c r="K352" t="s" s="46">
        <f>IF($A352="","",IF($A352=K$12,$G352,""))</f>
      </c>
      <c r="L352" t="s" s="46">
        <f>IF($A352="","",IF($A352=L$12,$G352,""))</f>
      </c>
      <c r="M352" t="s" s="46">
        <f>IF($A352="","",IF($A352=M$12,$G352,""))</f>
      </c>
      <c r="N352" t="s" s="46">
        <f>IF($A352="","",IF($A352=N$12,$G352,""))</f>
      </c>
      <c r="O352" t="s" s="46">
        <f>IF($A352="","",IF($A352=O$12,$G352,""))</f>
      </c>
      <c r="P352" t="s" s="46">
        <f>IF($A352="","",IF($A352=P$12,$G352,""))</f>
      </c>
      <c r="Q352" s="55"/>
    </row>
    <row r="353" ht="14.9" customHeight="1">
      <c r="A353" s="84"/>
      <c r="B353" t="s" s="81">
        <v>257</v>
      </c>
      <c r="C353" t="s" s="58">
        <f>IF(A353="","",VLOOKUP($A$345,'Declarations'!$A$45:$Y$74,VLOOKUP(A353,'Declarations'!$A$3:$H$10,6,0),0))</f>
      </c>
      <c r="D353" t="s" s="59">
        <f>IF(A353="","",VLOOKUP($A$345,'Declarations'!$A$45:$Y$74,VLOOKUP(A353,'Declarations'!$A$3:$H$10,7,0),0))</f>
      </c>
      <c r="E353" t="s" s="58">
        <f>IF(A353="","",VLOOKUP(A353,'Declarations'!$A$3:$H$10,2,0))</f>
      </c>
      <c r="F353" s="82"/>
      <c r="G353" s="83">
        <v>1</v>
      </c>
      <c r="H353" s="62"/>
      <c r="I353" t="s" s="46">
        <f>IF($A353="","",IF($A353=I$12,$G353,""))</f>
      </c>
      <c r="J353" t="s" s="46">
        <f>IF($A353="","",IF($A353=J$12,$G353,""))</f>
      </c>
      <c r="K353" t="s" s="46">
        <f>IF($A353="","",IF($A353=K$12,$G353,""))</f>
      </c>
      <c r="L353" t="s" s="46">
        <f>IF($A353="","",IF($A353=L$12,$G353,""))</f>
      </c>
      <c r="M353" t="s" s="46">
        <f>IF($A353="","",IF($A353=M$12,$G353,""))</f>
      </c>
      <c r="N353" t="s" s="46">
        <f>IF($A353="","",IF($A353=N$12,$G353,""))</f>
      </c>
      <c r="O353" t="s" s="46">
        <f>IF($A353="","",IF($A353=O$12,$G353,""))</f>
      </c>
      <c r="P353" t="s" s="46">
        <f>IF($A353="","",IF($A353=P$12,$G353,""))</f>
      </c>
      <c r="Q353" s="55">
        <f>36-SUM(I346:P353)</f>
        <v>15</v>
      </c>
    </row>
    <row r="354" ht="14.9" customHeight="1">
      <c r="A354" t="s" s="64">
        <v>189</v>
      </c>
      <c r="B354" s="65"/>
      <c r="C354" t="s" s="65">
        <v>478</v>
      </c>
      <c r="D354" s="69"/>
      <c r="E354" s="69"/>
      <c r="F354" s="71"/>
      <c r="G354" s="69"/>
      <c r="H354" s="34"/>
      <c r="I354" s="78"/>
      <c r="J354" s="78"/>
      <c r="K354" s="78"/>
      <c r="L354" s="79"/>
      <c r="M354" s="55"/>
      <c r="N354" s="55"/>
      <c r="O354" s="55"/>
      <c r="P354" s="55"/>
      <c r="Q354" s="55"/>
    </row>
    <row r="355" ht="14.9" customHeight="1">
      <c r="A355" s="80">
        <v>5</v>
      </c>
      <c r="B355" t="s" s="81">
        <v>244</v>
      </c>
      <c r="C355" t="s" s="58">
        <f>IF(A355="","",VLOOKUP($A$354,'Declarations'!$A$45:$Y$74,VLOOKUP(A355,'Declarations'!$A$3:$H$10,6,0),0))</f>
        <v>166</v>
      </c>
      <c r="D355" t="s" s="59">
        <f>IF(A355="","",VLOOKUP($A$354,'Declarations'!$A$45:$Y$74,VLOOKUP(A355,'Declarations'!$A$3:$H$10,7,0),0))</f>
        <v>453</v>
      </c>
      <c r="E355" t="s" s="58">
        <f>IF(A355="","",VLOOKUP(A355,'Declarations'!$A$3:$H$10,2,0))</f>
        <v>276</v>
      </c>
      <c r="F355" t="s" s="82">
        <v>479</v>
      </c>
      <c r="G355" s="83">
        <v>8</v>
      </c>
      <c r="H355" s="62"/>
      <c r="I355" t="s" s="46">
        <f>IF($A355="","",IF($A355=I$12,$G355,""))</f>
      </c>
      <c r="J355" t="s" s="46">
        <f>IF($A355="","",IF($A355=J$12,$G355,""))</f>
      </c>
      <c r="K355" t="s" s="46">
        <f>IF($A355="","",IF($A355=K$12,$G355,""))</f>
      </c>
      <c r="L355" s="63">
        <f>IF($A355="","",IF($A355=L$12,$G355,""))</f>
        <v>8</v>
      </c>
      <c r="M355" t="s" s="46">
        <f>IF($A355="","",IF($A355=M$12,$G355,""))</f>
      </c>
      <c r="N355" t="s" s="46">
        <f>IF($A355="","",IF($A355=N$12,$G355,""))</f>
      </c>
      <c r="O355" t="s" s="46">
        <f>IF($A355="","",IF($A355=O$12,$G355,""))</f>
      </c>
      <c r="P355" t="s" s="46">
        <f>IF($A355="","",IF($A355=P$12,$G355,""))</f>
      </c>
      <c r="Q355" s="55"/>
    </row>
    <row r="356" ht="14.9" customHeight="1">
      <c r="A356" s="80">
        <v>4</v>
      </c>
      <c r="B356" t="s" s="81">
        <v>246</v>
      </c>
      <c r="C356" t="s" s="58">
        <f>IF(A356="","",VLOOKUP($A$354,'Declarations'!$A$45:$Y$74,VLOOKUP(A356,'Declarations'!$A$3:$H$10,6,0),0))</f>
        <v>165</v>
      </c>
      <c r="D356" t="s" s="59">
        <f>IF(A356="","",VLOOKUP($A$354,'Declarations'!$A$45:$Y$74,VLOOKUP(A356,'Declarations'!$A$3:$H$10,7,0),0))</f>
        <v>453</v>
      </c>
      <c r="E356" t="s" s="58">
        <f>IF(A356="","",VLOOKUP(A356,'Declarations'!$A$3:$H$10,2,0))</f>
        <v>269</v>
      </c>
      <c r="F356" t="s" s="82">
        <v>480</v>
      </c>
      <c r="G356" s="83">
        <v>7</v>
      </c>
      <c r="H356" s="62"/>
      <c r="I356" t="s" s="46">
        <f>IF($A356="","",IF($A356=I$12,$G356,""))</f>
      </c>
      <c r="J356" t="s" s="46">
        <f>IF($A356="","",IF($A356=J$12,$G356,""))</f>
      </c>
      <c r="K356" s="63">
        <f>IF($A356="","",IF($A356=K$12,$G356,""))</f>
        <v>7</v>
      </c>
      <c r="L356" t="s" s="46">
        <f>IF($A356="","",IF($A356=L$12,$G356,""))</f>
      </c>
      <c r="M356" t="s" s="46">
        <f>IF($A356="","",IF($A356=M$12,$G356,""))</f>
      </c>
      <c r="N356" t="s" s="46">
        <f>IF($A356="","",IF($A356=N$12,$G356,""))</f>
      </c>
      <c r="O356" t="s" s="46">
        <f>IF($A356="","",IF($A356=O$12,$G356,""))</f>
      </c>
      <c r="P356" t="s" s="46">
        <f>IF($A356="","",IF($A356=P$12,$G356,""))</f>
      </c>
      <c r="Q356" s="55"/>
    </row>
    <row r="357" ht="14.9" customHeight="1">
      <c r="A357" s="80">
        <v>7</v>
      </c>
      <c r="B357" t="s" s="81">
        <v>248</v>
      </c>
      <c r="C357" t="s" s="58">
        <f>IF(A357="","",VLOOKUP($A$354,'Declarations'!$A$45:$Y$74,VLOOKUP(A357,'Declarations'!$A$3:$H$10,6,0),0))</f>
        <v>191</v>
      </c>
      <c r="D357" t="s" s="59">
        <f>IF(A357="","",VLOOKUP($A$354,'Declarations'!$A$45:$Y$74,VLOOKUP(A357,'Declarations'!$A$3:$H$10,7,0),0))</f>
        <v>453</v>
      </c>
      <c r="E357" t="s" s="58">
        <f>IF(A357="","",VLOOKUP(A357,'Declarations'!$A$3:$H$10,2,0))</f>
        <v>278</v>
      </c>
      <c r="F357" t="s" s="82">
        <v>481</v>
      </c>
      <c r="G357" s="83">
        <v>6</v>
      </c>
      <c r="H357" s="62"/>
      <c r="I357" t="s" s="46">
        <f>IF($A357="","",IF($A357=I$12,$G357,""))</f>
      </c>
      <c r="J357" t="s" s="46">
        <f>IF($A357="","",IF($A357=J$12,$G357,""))</f>
      </c>
      <c r="K357" t="s" s="46">
        <f>IF($A357="","",IF($A357=K$12,$G357,""))</f>
      </c>
      <c r="L357" t="s" s="46">
        <f>IF($A357="","",IF($A357=L$12,$G357,""))</f>
      </c>
      <c r="M357" t="s" s="46">
        <f>IF($A357="","",IF($A357=M$12,$G357,""))</f>
      </c>
      <c r="N357" s="63">
        <f>IF($A357="","",IF($A357=N$12,$G357,""))</f>
        <v>6</v>
      </c>
      <c r="O357" t="s" s="46">
        <f>IF($A357="","",IF($A357=O$12,$G357,""))</f>
      </c>
      <c r="P357" t="s" s="46">
        <f>IF($A357="","",IF($A357=P$12,$G357,""))</f>
      </c>
      <c r="Q357" s="55"/>
    </row>
    <row r="358" ht="14.9" customHeight="1">
      <c r="A358" s="80">
        <v>9</v>
      </c>
      <c r="B358" t="s" s="81">
        <v>250</v>
      </c>
      <c r="C358" t="s" s="58">
        <f>IF(A358="","",VLOOKUP($A$354,'Declarations'!$A$45:$Y$74,VLOOKUP(A358,'Declarations'!$A$3:$H$10,6,0),0))</f>
        <v>168</v>
      </c>
      <c r="D358" t="s" s="59">
        <f>IF(A358="","",VLOOKUP($A$354,'Declarations'!$A$45:$Y$74,VLOOKUP(A358,'Declarations'!$A$3:$H$10,7,0),0))</f>
        <v>453</v>
      </c>
      <c r="E358" t="s" s="58">
        <f>IF(A358="","",VLOOKUP(A358,'Declarations'!$A$3:$H$10,2,0))</f>
        <v>274</v>
      </c>
      <c r="F358" t="s" s="82">
        <v>482</v>
      </c>
      <c r="G358" s="83">
        <v>5</v>
      </c>
      <c r="H358" s="62"/>
      <c r="I358" t="s" s="46">
        <f>IF($A358="","",IF($A358=I$12,$G358,""))</f>
      </c>
      <c r="J358" t="s" s="46">
        <f>IF($A358="","",IF($A358=J$12,$G358,""))</f>
      </c>
      <c r="K358" t="s" s="46">
        <f>IF($A358="","",IF($A358=K$12,$G358,""))</f>
      </c>
      <c r="L358" t="s" s="46">
        <f>IF($A358="","",IF($A358=L$12,$G358,""))</f>
      </c>
      <c r="M358" t="s" s="46">
        <f>IF($A358="","",IF($A358=M$12,$G358,""))</f>
      </c>
      <c r="N358" t="s" s="46">
        <f>IF($A358="","",IF($A358=N$12,$G358,""))</f>
      </c>
      <c r="O358" t="s" s="46">
        <f>IF($A358="","",IF($A358=O$12,$G358,""))</f>
      </c>
      <c r="P358" s="63">
        <f>IF($A358="","",IF($A358=P$12,$G358,""))</f>
        <v>5</v>
      </c>
      <c r="Q358" s="55"/>
    </row>
    <row r="359" ht="14.9" customHeight="1">
      <c r="A359" s="80">
        <v>8</v>
      </c>
      <c r="B359" t="s" s="81">
        <v>252</v>
      </c>
      <c r="C359" t="s" s="58">
        <f>IF(A359="","",VLOOKUP($A$354,'Declarations'!$A$45:$Y$74,VLOOKUP(A359,'Declarations'!$A$3:$H$10,6,0),0))</f>
        <v>167</v>
      </c>
      <c r="D359" t="s" s="59">
        <f>IF(A359="","",VLOOKUP($A$354,'Declarations'!$A$45:$Y$74,VLOOKUP(A359,'Declarations'!$A$3:$H$10,7,0),0))</f>
        <v>451</v>
      </c>
      <c r="E359" t="s" s="58">
        <f>IF(A359="","",VLOOKUP(A359,'Declarations'!$A$3:$H$10,2,0))</f>
        <v>272</v>
      </c>
      <c r="F359" t="s" s="82">
        <v>483</v>
      </c>
      <c r="G359" s="83">
        <v>4</v>
      </c>
      <c r="H359" s="62"/>
      <c r="I359" t="s" s="46">
        <f>IF($A359="","",IF($A359=I$12,$G359,""))</f>
      </c>
      <c r="J359" t="s" s="46">
        <f>IF($A359="","",IF($A359=J$12,$G359,""))</f>
      </c>
      <c r="K359" t="s" s="46">
        <f>IF($A359="","",IF($A359=K$12,$G359,""))</f>
      </c>
      <c r="L359" t="s" s="46">
        <f>IF($A359="","",IF($A359=L$12,$G359,""))</f>
      </c>
      <c r="M359" t="s" s="46">
        <f>IF($A359="","",IF($A359=M$12,$G359,""))</f>
      </c>
      <c r="N359" t="s" s="46">
        <f>IF($A359="","",IF($A359=N$12,$G359,""))</f>
      </c>
      <c r="O359" s="63">
        <f>IF($A359="","",IF($A359=O$12,$G359,""))</f>
        <v>4</v>
      </c>
      <c r="P359" t="s" s="46">
        <f>IF($A359="","",IF($A359=P$12,$G359,""))</f>
      </c>
      <c r="Q359" s="55"/>
    </row>
    <row r="360" ht="13.65" customHeight="1">
      <c r="A360" s="80">
        <v>3</v>
      </c>
      <c r="B360" t="s" s="81">
        <v>254</v>
      </c>
      <c r="C360" t="s" s="58">
        <f>IF(A360="","",VLOOKUP($A$354,'Declarations'!$A$45:$Y$74,VLOOKUP(A360,'Declarations'!$A$3:$H$10,6,0),0))</f>
        <v>190</v>
      </c>
      <c r="D360" t="s" s="59">
        <f>IF(A360="","",VLOOKUP($A$354,'Declarations'!$A$45:$Y$74,VLOOKUP(A360,'Declarations'!$A$3:$H$10,7,0),0))</f>
        <v>453</v>
      </c>
      <c r="E360" t="s" s="58">
        <f>IF(A360="","",VLOOKUP(A360,'Declarations'!$A$3:$H$10,2,0))</f>
        <v>280</v>
      </c>
      <c r="F360" t="s" s="82">
        <v>484</v>
      </c>
      <c r="G360" s="83">
        <v>3</v>
      </c>
      <c r="H360" s="62"/>
      <c r="I360" t="s" s="46">
        <f>IF($A360="","",IF($A360=I$12,$G360,""))</f>
      </c>
      <c r="J360" s="63">
        <f>IF($A360="","",IF($A360=J$12,$G360,""))</f>
        <v>3</v>
      </c>
      <c r="K360" t="s" s="46">
        <f>IF($A360="","",IF($A360=K$12,$G360,""))</f>
      </c>
      <c r="L360" t="s" s="46">
        <f>IF($A360="","",IF($A360=L$12,$G360,""))</f>
      </c>
      <c r="M360" t="s" s="46">
        <f>IF($A360="","",IF($A360=M$12,$G360,""))</f>
      </c>
      <c r="N360" t="s" s="46">
        <f>IF($A360="","",IF($A360=N$12,$G360,""))</f>
      </c>
      <c r="O360" t="s" s="46">
        <f>IF($A360="","",IF($A360=O$12,$G360,""))</f>
      </c>
      <c r="P360" t="s" s="46">
        <f>IF($A360="","",IF($A360=P$12,$G360,""))</f>
      </c>
      <c r="Q360" s="55"/>
    </row>
    <row r="361" ht="13.65" customHeight="1">
      <c r="A361" s="84"/>
      <c r="B361" t="s" s="81">
        <v>255</v>
      </c>
      <c r="C361" t="s" s="58">
        <f>IF(A361="","",VLOOKUP($A$354,'Declarations'!$A$45:$Y$74,VLOOKUP(A361,'Declarations'!$A$3:$H$10,6,0),0))</f>
      </c>
      <c r="D361" t="s" s="59">
        <f>IF(A361="","",VLOOKUP($A$354,'Declarations'!$A$45:$Y$74,VLOOKUP(A361,'Declarations'!$A$3:$H$10,7,0),0))</f>
      </c>
      <c r="E361" t="s" s="58">
        <f>IF(A361="","",VLOOKUP(A361,'Declarations'!$A$3:$H$10,2,0))</f>
      </c>
      <c r="F361" s="82"/>
      <c r="G361" s="83">
        <v>2</v>
      </c>
      <c r="H361" s="62"/>
      <c r="I361" t="s" s="46">
        <f>IF($A361="","",IF($A361=I$12,$G361,""))</f>
      </c>
      <c r="J361" t="s" s="46">
        <f>IF($A361="","",IF($A361=J$12,$G361,""))</f>
      </c>
      <c r="K361" t="s" s="46">
        <f>IF($A361="","",IF($A361=K$12,$G361,""))</f>
      </c>
      <c r="L361" t="s" s="46">
        <f>IF($A361="","",IF($A361=L$12,$G361,""))</f>
      </c>
      <c r="M361" t="s" s="46">
        <f>IF($A361="","",IF($A361=M$12,$G361,""))</f>
      </c>
      <c r="N361" t="s" s="46">
        <f>IF($A361="","",IF($A361=N$12,$G361,""))</f>
      </c>
      <c r="O361" t="s" s="46">
        <f>IF($A361="","",IF($A361=O$12,$G361,""))</f>
      </c>
      <c r="P361" t="s" s="46">
        <f>IF($A361="","",IF($A361=P$12,$G361,""))</f>
      </c>
      <c r="Q361" s="55"/>
    </row>
    <row r="362" ht="13.65" customHeight="1">
      <c r="A362" s="84"/>
      <c r="B362" t="s" s="81">
        <v>257</v>
      </c>
      <c r="C362" t="s" s="58">
        <f>IF(A362="","",VLOOKUP($A$354,'Declarations'!$A$45:$Y$74,VLOOKUP(A362,'Declarations'!$A$3:$H$10,6,0),0))</f>
      </c>
      <c r="D362" t="s" s="59">
        <f>IF(A362="","",VLOOKUP($A$354,'Declarations'!$A$45:$Y$74,VLOOKUP(A362,'Declarations'!$A$3:$H$10,7,0),0))</f>
      </c>
      <c r="E362" t="s" s="58">
        <f>IF(A362="","",VLOOKUP(A362,'Declarations'!$A$3:$H$10,2,0))</f>
      </c>
      <c r="F362" s="82"/>
      <c r="G362" s="83">
        <v>1</v>
      </c>
      <c r="H362" s="62"/>
      <c r="I362" t="s" s="46">
        <f>IF($A362="","",IF($A362=I$12,$G362,""))</f>
      </c>
      <c r="J362" t="s" s="46">
        <f>IF($A362="","",IF($A362=J$12,$G362,""))</f>
      </c>
      <c r="K362" t="s" s="46">
        <f>IF($A362="","",IF($A362=K$12,$G362,""))</f>
      </c>
      <c r="L362" t="s" s="46">
        <f>IF($A362="","",IF($A362=L$12,$G362,""))</f>
      </c>
      <c r="M362" t="s" s="46">
        <f>IF($A362="","",IF($A362=M$12,$G362,""))</f>
      </c>
      <c r="N362" t="s" s="46">
        <f>IF($A362="","",IF($A362=N$12,$G362,""))</f>
      </c>
      <c r="O362" t="s" s="46">
        <f>IF($A362="","",IF($A362=O$12,$G362,""))</f>
      </c>
      <c r="P362" t="s" s="46">
        <f>IF($A362="","",IF($A362=P$12,$G362,""))</f>
      </c>
      <c r="Q362" s="55">
        <f>36-SUM(I355:P362)</f>
        <v>3</v>
      </c>
    </row>
    <row r="363" ht="14.9" customHeight="1">
      <c r="A363" t="s" s="64">
        <v>192</v>
      </c>
      <c r="B363" s="65"/>
      <c r="C363" t="s" s="65">
        <v>485</v>
      </c>
      <c r="D363" s="69"/>
      <c r="E363" s="69"/>
      <c r="F363" s="71"/>
      <c r="G363" s="69"/>
      <c r="H363" s="34"/>
      <c r="I363" s="78"/>
      <c r="J363" s="78"/>
      <c r="K363" s="78"/>
      <c r="L363" s="79"/>
      <c r="M363" s="55"/>
      <c r="N363" s="55"/>
      <c r="O363" s="55"/>
      <c r="P363" s="55"/>
      <c r="Q363" s="55"/>
    </row>
    <row r="364" ht="14.9" customHeight="1">
      <c r="A364" s="80">
        <v>8</v>
      </c>
      <c r="B364" t="s" s="81">
        <v>244</v>
      </c>
      <c r="C364" t="s" s="58">
        <f>IF(A364="","",VLOOKUP($A$363,'Declarations'!$A$45:$Y$74,VLOOKUP(A364,'Declarations'!$A$3:$H$10,6,0),0))</f>
        <v>194</v>
      </c>
      <c r="D364" t="s" s="59">
        <f>IF(A364="","",VLOOKUP($A$363,'Declarations'!$A$45:$Y$74,VLOOKUP(A364,'Declarations'!$A$3:$H$10,7,0),0))</f>
        <v>457</v>
      </c>
      <c r="E364" t="s" s="58">
        <f>IF(A364="","",VLOOKUP(A364,'Declarations'!$A$3:$H$10,2,0))</f>
        <v>272</v>
      </c>
      <c r="F364" t="s" s="82">
        <v>486</v>
      </c>
      <c r="G364" s="83">
        <v>8</v>
      </c>
      <c r="H364" s="62"/>
      <c r="I364" t="s" s="46">
        <f>IF($A364="","",IF($A364=I$12,$G364,""))</f>
      </c>
      <c r="J364" t="s" s="46">
        <f>IF($A364="","",IF($A364=J$12,$G364,""))</f>
      </c>
      <c r="K364" t="s" s="46">
        <f>IF($A364="","",IF($A364=K$12,$G364,""))</f>
      </c>
      <c r="L364" t="s" s="46">
        <f>IF($A364="","",IF($A364=L$12,$G364,""))</f>
      </c>
      <c r="M364" t="s" s="46">
        <f>IF($A364="","",IF($A364=M$12,$G364,""))</f>
      </c>
      <c r="N364" t="s" s="46">
        <f>IF($A364="","",IF($A364=N$12,$G364,""))</f>
      </c>
      <c r="O364" s="63">
        <f>IF($A364="","",IF($A364=O$12,$G364,""))</f>
        <v>8</v>
      </c>
      <c r="P364" t="s" s="46">
        <f>IF($A364="","",IF($A364=P$12,$G364,""))</f>
      </c>
      <c r="Q364" s="55"/>
    </row>
    <row r="365" ht="14.9" customHeight="1">
      <c r="A365" s="80">
        <v>2</v>
      </c>
      <c r="B365" t="s" s="81">
        <v>246</v>
      </c>
      <c r="C365" t="s" s="58">
        <f>IF(A365="","",VLOOKUP($A$363,'Declarations'!$A$45:$Y$74,VLOOKUP(A365,'Declarations'!$A$3:$H$10,6,0),0))</f>
        <v>170</v>
      </c>
      <c r="D365" t="s" s="59">
        <f>IF(A365="","",VLOOKUP($A$363,'Declarations'!$A$45:$Y$74,VLOOKUP(A365,'Declarations'!$A$3:$H$10,7,0),0))</f>
        <v>457</v>
      </c>
      <c r="E365" t="s" s="58">
        <f>IF(A365="","",VLOOKUP(A365,'Declarations'!$A$3:$H$10,2,0))</f>
        <v>301</v>
      </c>
      <c r="F365" t="s" s="82">
        <v>487</v>
      </c>
      <c r="G365" s="83">
        <v>7</v>
      </c>
      <c r="H365" s="62"/>
      <c r="I365" s="63">
        <f>IF($A365="","",IF($A365=I$12,$G365,""))</f>
        <v>7</v>
      </c>
      <c r="J365" t="s" s="46">
        <f>IF($A365="","",IF($A365=J$12,$G365,""))</f>
      </c>
      <c r="K365" t="s" s="46">
        <f>IF($A365="","",IF($A365=K$12,$G365,""))</f>
      </c>
      <c r="L365" t="s" s="46">
        <f>IF($A365="","",IF($A365=L$12,$G365,""))</f>
      </c>
      <c r="M365" t="s" s="46">
        <f>IF($A365="","",IF($A365=M$12,$G365,""))</f>
      </c>
      <c r="N365" t="s" s="46">
        <f>IF($A365="","",IF($A365=N$12,$G365,""))</f>
      </c>
      <c r="O365" t="s" s="46">
        <f>IF($A365="","",IF($A365=O$12,$G365,""))</f>
      </c>
      <c r="P365" t="s" s="46">
        <f>IF($A365="","",IF($A365=P$12,$G365,""))</f>
      </c>
      <c r="Q365" s="55"/>
    </row>
    <row r="366" ht="14.9" customHeight="1">
      <c r="A366" s="80">
        <v>9</v>
      </c>
      <c r="B366" t="s" s="81">
        <v>248</v>
      </c>
      <c r="C366" t="s" s="58">
        <f>IF(A366="","",VLOOKUP($A$363,'Declarations'!$A$45:$Y$74,VLOOKUP(A366,'Declarations'!$A$3:$H$10,6,0),0))</f>
        <v>176</v>
      </c>
      <c r="D366" t="s" s="59">
        <f>IF(A366="","",VLOOKUP($A$363,'Declarations'!$A$45:$Y$74,VLOOKUP(A366,'Declarations'!$A$3:$H$10,7,0),0))</f>
        <v>457</v>
      </c>
      <c r="E366" t="s" s="58">
        <f>IF(A366="","",VLOOKUP(A366,'Declarations'!$A$3:$H$10,2,0))</f>
        <v>274</v>
      </c>
      <c r="F366" t="s" s="82">
        <v>488</v>
      </c>
      <c r="G366" s="83">
        <v>6</v>
      </c>
      <c r="H366" s="62"/>
      <c r="I366" t="s" s="46">
        <f>IF($A366="","",IF($A366=I$12,$G366,""))</f>
      </c>
      <c r="J366" t="s" s="46">
        <f>IF($A366="","",IF($A366=J$12,$G366,""))</f>
      </c>
      <c r="K366" t="s" s="46">
        <f>IF($A366="","",IF($A366=K$12,$G366,""))</f>
      </c>
      <c r="L366" t="s" s="46">
        <f>IF($A366="","",IF($A366=L$12,$G366,""))</f>
      </c>
      <c r="M366" t="s" s="46">
        <f>IF($A366="","",IF($A366=M$12,$G366,""))</f>
      </c>
      <c r="N366" t="s" s="46">
        <f>IF($A366="","",IF($A366=N$12,$G366,""))</f>
      </c>
      <c r="O366" t="s" s="46">
        <f>IF($A366="","",IF($A366=O$12,$G366,""))</f>
      </c>
      <c r="P366" s="63">
        <f>IF($A366="","",IF($A366=P$12,$G366,""))</f>
        <v>6</v>
      </c>
      <c r="Q366" s="55"/>
    </row>
    <row r="367" ht="14.9" customHeight="1">
      <c r="A367" s="80">
        <v>5</v>
      </c>
      <c r="B367" t="s" s="81">
        <v>250</v>
      </c>
      <c r="C367" t="s" s="58">
        <f>IF(A367="","",VLOOKUP($A$363,'Declarations'!$A$45:$Y$74,VLOOKUP(A367,'Declarations'!$A$3:$H$10,6,0),0))</f>
        <v>172</v>
      </c>
      <c r="D367" t="s" s="59">
        <f>IF(A367="","",VLOOKUP($A$363,'Declarations'!$A$45:$Y$74,VLOOKUP(A367,'Declarations'!$A$3:$H$10,7,0),0))</f>
        <v>457</v>
      </c>
      <c r="E367" t="s" s="58">
        <f>IF(A367="","",VLOOKUP(A367,'Declarations'!$A$3:$H$10,2,0))</f>
        <v>276</v>
      </c>
      <c r="F367" t="s" s="82">
        <v>489</v>
      </c>
      <c r="G367" s="83">
        <v>5</v>
      </c>
      <c r="H367" s="62"/>
      <c r="I367" t="s" s="46">
        <f>IF($A367="","",IF($A367=I$12,$G367,""))</f>
      </c>
      <c r="J367" t="s" s="46">
        <f>IF($A367="","",IF($A367=J$12,$G367,""))</f>
      </c>
      <c r="K367" t="s" s="46">
        <f>IF($A367="","",IF($A367=K$12,$G367,""))</f>
      </c>
      <c r="L367" s="63">
        <f>IF($A367="","",IF($A367=L$12,$G367,""))</f>
        <v>5</v>
      </c>
      <c r="M367" t="s" s="46">
        <f>IF($A367="","",IF($A367=M$12,$G367,""))</f>
      </c>
      <c r="N367" t="s" s="46">
        <f>IF($A367="","",IF($A367=N$12,$G367,""))</f>
      </c>
      <c r="O367" t="s" s="46">
        <f>IF($A367="","",IF($A367=O$12,$G367,""))</f>
      </c>
      <c r="P367" t="s" s="46">
        <f>IF($A367="","",IF($A367=P$12,$G367,""))</f>
      </c>
      <c r="Q367" s="55"/>
    </row>
    <row r="368" ht="14.9" customHeight="1">
      <c r="A368" s="80">
        <v>6</v>
      </c>
      <c r="B368" t="s" s="81">
        <v>252</v>
      </c>
      <c r="C368" t="s" s="58">
        <f>IF(A368="","",VLOOKUP($A$363,'Declarations'!$A$45:$Y$74,VLOOKUP(A368,'Declarations'!$A$3:$H$10,6,0),0))</f>
        <v>173</v>
      </c>
      <c r="D368" t="s" s="59">
        <f>IF(A368="","",VLOOKUP($A$363,'Declarations'!$A$45:$Y$74,VLOOKUP(A368,'Declarations'!$A$3:$H$10,7,0),0))</f>
        <v>457</v>
      </c>
      <c r="E368" t="s" s="58">
        <f>IF(A368="","",VLOOKUP(A368,'Declarations'!$A$3:$H$10,2,0))</f>
        <v>283</v>
      </c>
      <c r="F368" t="s" s="82">
        <v>490</v>
      </c>
      <c r="G368" s="83">
        <v>4</v>
      </c>
      <c r="H368" s="62"/>
      <c r="I368" t="s" s="46">
        <f>IF($A368="","",IF($A368=I$12,$G368,""))</f>
      </c>
      <c r="J368" t="s" s="46">
        <f>IF($A368="","",IF($A368=J$12,$G368,""))</f>
      </c>
      <c r="K368" t="s" s="46">
        <f>IF($A368="","",IF($A368=K$12,$G368,""))</f>
      </c>
      <c r="L368" t="s" s="46">
        <f>IF($A368="","",IF($A368=L$12,$G368,""))</f>
      </c>
      <c r="M368" s="63">
        <f>IF($A368="","",IF($A368=M$12,$G368,""))</f>
        <v>4</v>
      </c>
      <c r="N368" t="s" s="46">
        <f>IF($A368="","",IF($A368=N$12,$G368,""))</f>
      </c>
      <c r="O368" t="s" s="46">
        <f>IF($A368="","",IF($A368=O$12,$G368,""))</f>
      </c>
      <c r="P368" t="s" s="46">
        <f>IF($A368="","",IF($A368=P$12,$G368,""))</f>
      </c>
      <c r="Q368" s="55"/>
    </row>
    <row r="369" ht="14.9" customHeight="1">
      <c r="A369" s="80">
        <v>3</v>
      </c>
      <c r="B369" t="s" s="81">
        <v>254</v>
      </c>
      <c r="C369" t="s" s="58">
        <f>IF(A369="","",VLOOKUP($A$363,'Declarations'!$A$45:$Y$74,VLOOKUP(A369,'Declarations'!$A$3:$H$10,6,0),0))</f>
        <v>193</v>
      </c>
      <c r="D369" t="s" s="59">
        <f>IF(A369="","",VLOOKUP($A$363,'Declarations'!$A$45:$Y$74,VLOOKUP(A369,'Declarations'!$A$3:$H$10,7,0),0))</f>
        <v>457</v>
      </c>
      <c r="E369" t="s" s="58">
        <f>IF(A369="","",VLOOKUP(A369,'Declarations'!$A$3:$H$10,2,0))</f>
        <v>280</v>
      </c>
      <c r="F369" t="s" s="82">
        <v>491</v>
      </c>
      <c r="G369" s="83">
        <v>3</v>
      </c>
      <c r="H369" s="62"/>
      <c r="I369" t="s" s="46">
        <f>IF($A369="","",IF($A369=I$12,$G369,""))</f>
      </c>
      <c r="J369" s="63">
        <f>IF($A369="","",IF($A369=J$12,$G369,""))</f>
        <v>3</v>
      </c>
      <c r="K369" t="s" s="46">
        <f>IF($A369="","",IF($A369=K$12,$G369,""))</f>
      </c>
      <c r="L369" t="s" s="46">
        <f>IF($A369="","",IF($A369=L$12,$G369,""))</f>
      </c>
      <c r="M369" t="s" s="46">
        <f>IF($A369="","",IF($A369=M$12,$G369,""))</f>
      </c>
      <c r="N369" t="s" s="46">
        <f>IF($A369="","",IF($A369=N$12,$G369,""))</f>
      </c>
      <c r="O369" t="s" s="46">
        <f>IF($A369="","",IF($A369=O$12,$G369,""))</f>
      </c>
      <c r="P369" t="s" s="46">
        <f>IF($A369="","",IF($A369=P$12,$G369,""))</f>
      </c>
      <c r="Q369" s="55"/>
    </row>
    <row r="370" ht="14.9" customHeight="1">
      <c r="A370" s="84"/>
      <c r="B370" t="s" s="81">
        <v>255</v>
      </c>
      <c r="C370" t="s" s="58">
        <f>IF(A370="","",VLOOKUP($A$363,'Declarations'!$A$45:$Y$74,VLOOKUP(A370,'Declarations'!$A$3:$H$10,6,0),0))</f>
      </c>
      <c r="D370" t="s" s="59">
        <f>IF(A370="","",VLOOKUP($A$363,'Declarations'!$A$45:$Y$74,VLOOKUP(A370,'Declarations'!$A$3:$H$10,7,0),0))</f>
      </c>
      <c r="E370" t="s" s="58">
        <f>IF(A370="","",VLOOKUP(A370,'Declarations'!$A$3:$H$10,2,0))</f>
      </c>
      <c r="F370" s="82"/>
      <c r="G370" s="83">
        <v>2</v>
      </c>
      <c r="H370" s="62"/>
      <c r="I370" t="s" s="46">
        <f>IF($A370="","",IF($A370=I$12,$G370,""))</f>
      </c>
      <c r="J370" t="s" s="46">
        <f>IF($A370="","",IF($A370=J$12,$G370,""))</f>
      </c>
      <c r="K370" t="s" s="46">
        <f>IF($A370="","",IF($A370=K$12,$G370,""))</f>
      </c>
      <c r="L370" t="s" s="46">
        <f>IF($A370="","",IF($A370=L$12,$G370,""))</f>
      </c>
      <c r="M370" t="s" s="46">
        <f>IF($A370="","",IF($A370=M$12,$G370,""))</f>
      </c>
      <c r="N370" t="s" s="46">
        <f>IF($A370="","",IF($A370=N$12,$G370,""))</f>
      </c>
      <c r="O370" t="s" s="46">
        <f>IF($A370="","",IF($A370=O$12,$G370,""))</f>
      </c>
      <c r="P370" t="s" s="46">
        <f>IF($A370="","",IF($A370=P$12,$G370,""))</f>
      </c>
      <c r="Q370" s="55"/>
    </row>
    <row r="371" ht="14.9" customHeight="1">
      <c r="A371" s="84"/>
      <c r="B371" t="s" s="81">
        <v>257</v>
      </c>
      <c r="C371" t="s" s="58">
        <f>IF(A371="","",VLOOKUP($A$363,'Declarations'!$A$45:$Y$74,VLOOKUP(A371,'Declarations'!$A$3:$H$10,6,0),0))</f>
      </c>
      <c r="D371" t="s" s="59">
        <f>IF(A371="","",VLOOKUP($A$363,'Declarations'!$A$45:$Y$74,VLOOKUP(A371,'Declarations'!$A$3:$H$10,7,0),0))</f>
      </c>
      <c r="E371" t="s" s="58">
        <f>IF(A371="","",VLOOKUP(A371,'Declarations'!$A$3:$H$10,2,0))</f>
      </c>
      <c r="F371" s="82"/>
      <c r="G371" s="83">
        <v>1</v>
      </c>
      <c r="H371" s="62"/>
      <c r="I371" t="s" s="46">
        <f>IF($A371="","",IF($A371=I$12,$G371,""))</f>
      </c>
      <c r="J371" t="s" s="46">
        <f>IF($A371="","",IF($A371=J$12,$G371,""))</f>
      </c>
      <c r="K371" t="s" s="46">
        <f>IF($A371="","",IF($A371=K$12,$G371,""))</f>
      </c>
      <c r="L371" t="s" s="46">
        <f>IF($A371="","",IF($A371=L$12,$G371,""))</f>
      </c>
      <c r="M371" t="s" s="46">
        <f>IF($A371="","",IF($A371=M$12,$G371,""))</f>
      </c>
      <c r="N371" t="s" s="46">
        <f>IF($A371="","",IF($A371=N$12,$G371,""))</f>
      </c>
      <c r="O371" t="s" s="46">
        <f>IF($A371="","",IF($A371=O$12,$G371,""))</f>
      </c>
      <c r="P371" t="s" s="46">
        <f>IF($A371="","",IF($A371=P$12,$G371,""))</f>
      </c>
      <c r="Q371" s="55">
        <f>36-SUM(I364:P371)</f>
        <v>3</v>
      </c>
    </row>
    <row r="372" ht="14.9" customHeight="1">
      <c r="A372" t="s" s="64">
        <v>195</v>
      </c>
      <c r="B372" s="65"/>
      <c r="C372" t="s" s="65">
        <v>492</v>
      </c>
      <c r="D372" s="69"/>
      <c r="E372" s="69"/>
      <c r="F372" s="71"/>
      <c r="G372" s="69"/>
      <c r="H372" s="34"/>
      <c r="I372" s="78"/>
      <c r="J372" s="78"/>
      <c r="K372" s="78"/>
      <c r="L372" s="79"/>
      <c r="M372" s="55"/>
      <c r="N372" s="55"/>
      <c r="O372" s="55"/>
      <c r="P372" s="55"/>
      <c r="Q372" s="55"/>
    </row>
    <row r="373" ht="14.9" customHeight="1">
      <c r="A373" s="80">
        <v>8</v>
      </c>
      <c r="B373" t="s" s="81">
        <v>244</v>
      </c>
      <c r="C373" t="s" s="58">
        <f>IF(A373="","",VLOOKUP($A$372,'Declarations'!$A$45:$Y$74,VLOOKUP(A373,'Declarations'!$A$3:$H$10,6,0),0))</f>
        <v>185</v>
      </c>
      <c r="D373" t="s" s="59">
        <f>IF(A373="","",VLOOKUP($A$372,'Declarations'!$A$45:$Y$74,VLOOKUP(A373,'Declarations'!$A$3:$H$10,7,0),0))</f>
        <v>444</v>
      </c>
      <c r="E373" t="s" s="58">
        <f>IF(A373="","",VLOOKUP(A373,'Declarations'!$A$3:$H$10,2,0))</f>
        <v>272</v>
      </c>
      <c r="F373" t="s" s="82">
        <v>493</v>
      </c>
      <c r="G373" s="83">
        <v>8</v>
      </c>
      <c r="H373" s="62"/>
      <c r="I373" t="s" s="46">
        <f>IF($A373="","",IF($A373=I$12,$G373,""))</f>
      </c>
      <c r="J373" t="s" s="46">
        <f>IF($A373="","",IF($A373=J$12,$G373,""))</f>
      </c>
      <c r="K373" t="s" s="46">
        <f>IF($A373="","",IF($A373=K$12,$G373,""))</f>
      </c>
      <c r="L373" t="s" s="46">
        <f>IF($A373="","",IF($A373=L$12,$G373,""))</f>
      </c>
      <c r="M373" t="s" s="46">
        <f>IF($A373="","",IF($A373=M$12,$G373,""))</f>
      </c>
      <c r="N373" t="s" s="46">
        <f>IF($A373="","",IF($A373=N$12,$G373,""))</f>
      </c>
      <c r="O373" s="63">
        <f>IF($A373="","",IF($A373=O$12,$G373,""))</f>
        <v>8</v>
      </c>
      <c r="P373" t="s" s="46">
        <f>IF($A373="","",IF($A373=P$12,$G373,""))</f>
      </c>
      <c r="Q373" s="55"/>
    </row>
    <row r="374" ht="14.9" customHeight="1">
      <c r="A374" s="80">
        <v>5</v>
      </c>
      <c r="B374" t="s" s="81">
        <v>246</v>
      </c>
      <c r="C374" t="s" s="58">
        <f>IF(A374="","",VLOOKUP($A$372,'Declarations'!$A$45:$Y$74,VLOOKUP(A374,'Declarations'!$A$3:$H$10,6,0),0))</f>
        <v>184</v>
      </c>
      <c r="D374" t="s" s="59">
        <f>IF(A374="","",VLOOKUP($A$372,'Declarations'!$A$45:$Y$74,VLOOKUP(A374,'Declarations'!$A$3:$H$10,7,0),0))</f>
        <v>444</v>
      </c>
      <c r="E374" t="s" s="58">
        <f>IF(A374="","",VLOOKUP(A374,'Declarations'!$A$3:$H$10,2,0))</f>
        <v>276</v>
      </c>
      <c r="F374" t="s" s="82">
        <v>494</v>
      </c>
      <c r="G374" s="83">
        <v>7</v>
      </c>
      <c r="H374" s="62"/>
      <c r="I374" t="s" s="46">
        <f>IF($A374="","",IF($A374=I$12,$G374,""))</f>
      </c>
      <c r="J374" t="s" s="46">
        <f>IF($A374="","",IF($A374=J$12,$G374,""))</f>
      </c>
      <c r="K374" t="s" s="46">
        <f>IF($A374="","",IF($A374=K$12,$G374,""))</f>
      </c>
      <c r="L374" s="63">
        <f>IF($A374="","",IF($A374=L$12,$G374,""))</f>
        <v>7</v>
      </c>
      <c r="M374" t="s" s="46">
        <f>IF($A374="","",IF($A374=M$12,$G374,""))</f>
      </c>
      <c r="N374" t="s" s="46">
        <f>IF($A374="","",IF($A374=N$12,$G374,""))</f>
      </c>
      <c r="O374" t="s" s="46">
        <f>IF($A374="","",IF($A374=O$12,$G374,""))</f>
      </c>
      <c r="P374" t="s" s="46">
        <f>IF($A374="","",IF($A374=P$12,$G374,""))</f>
      </c>
      <c r="Q374" s="55"/>
    </row>
    <row r="375" ht="14.9" customHeight="1">
      <c r="A375" s="80">
        <v>3</v>
      </c>
      <c r="B375" t="s" s="81">
        <v>248</v>
      </c>
      <c r="C375" t="s" s="58">
        <f>IF(A375="","",VLOOKUP($A$372,'Declarations'!$A$45:$Y$74,VLOOKUP(A375,'Declarations'!$A$3:$H$10,6,0),0))</f>
        <v>183</v>
      </c>
      <c r="D375" t="s" s="59">
        <f>IF(A375="","",VLOOKUP($A$372,'Declarations'!$A$45:$Y$74,VLOOKUP(A375,'Declarations'!$A$3:$H$10,7,0),0))</f>
        <v>444</v>
      </c>
      <c r="E375" t="s" s="58">
        <f>IF(A375="","",VLOOKUP(A375,'Declarations'!$A$3:$H$10,2,0))</f>
        <v>280</v>
      </c>
      <c r="F375" t="s" s="82">
        <v>495</v>
      </c>
      <c r="G375" s="83">
        <v>6</v>
      </c>
      <c r="H375" s="62"/>
      <c r="I375" t="s" s="46">
        <f>IF($A375="","",IF($A375=I$12,$G375,""))</f>
      </c>
      <c r="J375" s="63">
        <f>IF($A375="","",IF($A375=J$12,$G375,""))</f>
        <v>6</v>
      </c>
      <c r="K375" t="s" s="46">
        <f>IF($A375="","",IF($A375=K$12,$G375,""))</f>
      </c>
      <c r="L375" t="s" s="46">
        <f>IF($A375="","",IF($A375=L$12,$G375,""))</f>
      </c>
      <c r="M375" t="s" s="46">
        <f>IF($A375="","",IF($A375=M$12,$G375,""))</f>
      </c>
      <c r="N375" t="s" s="46">
        <f>IF($A375="","",IF($A375=N$12,$G375,""))</f>
      </c>
      <c r="O375" t="s" s="46">
        <f>IF($A375="","",IF($A375=O$12,$G375,""))</f>
      </c>
      <c r="P375" t="s" s="46">
        <f>IF($A375="","",IF($A375=P$12,$G375,""))</f>
      </c>
      <c r="Q375" s="55"/>
    </row>
    <row r="376" ht="14.9" customHeight="1">
      <c r="A376" s="80">
        <v>6</v>
      </c>
      <c r="B376" t="s" s="81">
        <v>250</v>
      </c>
      <c r="C376" t="s" s="58">
        <f>IF(A376="","",VLOOKUP($A$372,'Declarations'!$A$45:$Y$74,VLOOKUP(A376,'Declarations'!$A$3:$H$10,6,0),0))</f>
        <v>151</v>
      </c>
      <c r="D376" t="s" s="59">
        <f>IF(A376="","",VLOOKUP($A$372,'Declarations'!$A$45:$Y$74,VLOOKUP(A376,'Declarations'!$A$3:$H$10,7,0),0))</f>
        <v>446</v>
      </c>
      <c r="E376" t="s" s="58">
        <f>IF(A376="","",VLOOKUP(A376,'Declarations'!$A$3:$H$10,2,0))</f>
        <v>283</v>
      </c>
      <c r="F376" t="s" s="82">
        <v>496</v>
      </c>
      <c r="G376" s="83">
        <v>5</v>
      </c>
      <c r="H376" s="62"/>
      <c r="I376" t="s" s="46">
        <f>IF($A376="","",IF($A376=I$12,$G376,""))</f>
      </c>
      <c r="J376" t="s" s="46">
        <f>IF($A376="","",IF($A376=J$12,$G376,""))</f>
      </c>
      <c r="K376" t="s" s="46">
        <f>IF($A376="","",IF($A376=K$12,$G376,""))</f>
      </c>
      <c r="L376" t="s" s="46">
        <f>IF($A376="","",IF($A376=L$12,$G376,""))</f>
      </c>
      <c r="M376" s="63">
        <f>IF($A376="","",IF($A376=M$12,$G376,""))</f>
        <v>5</v>
      </c>
      <c r="N376" t="s" s="46">
        <f>IF($A376="","",IF($A376=N$12,$G376,""))</f>
      </c>
      <c r="O376" t="s" s="46">
        <f>IF($A376="","",IF($A376=O$12,$G376,""))</f>
      </c>
      <c r="P376" t="s" s="46">
        <f>IF($A376="","",IF($A376=P$12,$G376,""))</f>
      </c>
      <c r="Q376" s="55"/>
    </row>
    <row r="377" ht="14.9" customHeight="1">
      <c r="A377" s="80">
        <v>7</v>
      </c>
      <c r="B377" t="s" s="81">
        <v>252</v>
      </c>
      <c r="C377" t="s" s="58">
        <f>IF(A377="","",VLOOKUP($A$372,'Declarations'!$A$45:$Y$74,VLOOKUP(A377,'Declarations'!$A$3:$H$10,6,0),0))</f>
        <v>159</v>
      </c>
      <c r="D377" t="s" s="59">
        <f>IF(A377="","",VLOOKUP($A$372,'Declarations'!$A$45:$Y$74,VLOOKUP(A377,'Declarations'!$A$3:$H$10,7,0),0))</f>
        <v>442</v>
      </c>
      <c r="E377" t="s" s="58">
        <f>IF(A377="","",VLOOKUP(A377,'Declarations'!$A$3:$H$10,2,0))</f>
        <v>278</v>
      </c>
      <c r="F377" t="s" s="82">
        <v>497</v>
      </c>
      <c r="G377" s="83">
        <v>4</v>
      </c>
      <c r="H377" s="62"/>
      <c r="I377" t="s" s="46">
        <f>IF($A377="","",IF($A377=I$12,$G377,""))</f>
      </c>
      <c r="J377" t="s" s="46">
        <f>IF($A377="","",IF($A377=J$12,$G377,""))</f>
      </c>
      <c r="K377" t="s" s="46">
        <f>IF($A377="","",IF($A377=K$12,$G377,""))</f>
      </c>
      <c r="L377" t="s" s="46">
        <f>IF($A377="","",IF($A377=L$12,$G377,""))</f>
      </c>
      <c r="M377" t="s" s="46">
        <f>IF($A377="","",IF($A377=M$12,$G377,""))</f>
      </c>
      <c r="N377" s="63">
        <f>IF($A377="","",IF($A377=N$12,$G377,""))</f>
        <v>4</v>
      </c>
      <c r="O377" t="s" s="46">
        <f>IF($A377="","",IF($A377=O$12,$G377,""))</f>
      </c>
      <c r="P377" t="s" s="46">
        <f>IF($A377="","",IF($A377=P$12,$G377,""))</f>
      </c>
      <c r="Q377" s="55"/>
    </row>
    <row r="378" ht="14.9" customHeight="1">
      <c r="A378" s="84"/>
      <c r="B378" t="s" s="81">
        <v>254</v>
      </c>
      <c r="C378" t="s" s="58">
        <f>IF(A378="","",VLOOKUP($A$372,'Declarations'!$A$45:$Y$74,VLOOKUP(A378,'Declarations'!$A$3:$H$10,6,0),0))</f>
      </c>
      <c r="D378" t="s" s="59">
        <f>IF(A378="","",VLOOKUP($A$372,'Declarations'!$A$45:$Y$74,VLOOKUP(A378,'Declarations'!$A$3:$H$10,7,0),0))</f>
      </c>
      <c r="E378" t="s" s="58">
        <f>IF(A378="","",VLOOKUP(A378,'Declarations'!$A$3:$H$10,2,0))</f>
      </c>
      <c r="F378" s="82"/>
      <c r="G378" s="83">
        <v>3</v>
      </c>
      <c r="H378" s="62"/>
      <c r="I378" t="s" s="46">
        <f>IF($A378="","",IF($A378=I$12,$G378,""))</f>
      </c>
      <c r="J378" t="s" s="46">
        <f>IF($A378="","",IF($A378=J$12,$G378,""))</f>
      </c>
      <c r="K378" t="s" s="46">
        <f>IF($A378="","",IF($A378=K$12,$G378,""))</f>
      </c>
      <c r="L378" t="s" s="46">
        <f>IF($A378="","",IF($A378=L$12,$G378,""))</f>
      </c>
      <c r="M378" t="s" s="46">
        <f>IF($A378="","",IF($A378=M$12,$G378,""))</f>
      </c>
      <c r="N378" t="s" s="46">
        <f>IF($A378="","",IF($A378=N$12,$G378,""))</f>
      </c>
      <c r="O378" t="s" s="46">
        <f>IF($A378="","",IF($A378=O$12,$G378,""))</f>
      </c>
      <c r="P378" t="s" s="46">
        <f>IF($A378="","",IF($A378=P$12,$G378,""))</f>
      </c>
      <c r="Q378" s="55"/>
    </row>
    <row r="379" ht="14.9" customHeight="1">
      <c r="A379" s="84"/>
      <c r="B379" t="s" s="81">
        <v>255</v>
      </c>
      <c r="C379" t="s" s="58">
        <f>IF(A379="","",VLOOKUP($A$372,'Declarations'!$A$45:$Y$74,VLOOKUP(A379,'Declarations'!$A$3:$H$10,6,0),0))</f>
      </c>
      <c r="D379" t="s" s="59">
        <f>IF(A379="","",VLOOKUP($A$372,'Declarations'!$A$45:$Y$74,VLOOKUP(A379,'Declarations'!$A$3:$H$10,7,0),0))</f>
      </c>
      <c r="E379" t="s" s="58">
        <f>IF(A379="","",VLOOKUP(A379,'Declarations'!$A$3:$H$10,2,0))</f>
      </c>
      <c r="F379" s="82"/>
      <c r="G379" s="83">
        <v>2</v>
      </c>
      <c r="H379" s="62"/>
      <c r="I379" t="s" s="46">
        <f>IF($A379="","",IF($A379=I$12,$G379,""))</f>
      </c>
      <c r="J379" t="s" s="46">
        <f>IF($A379="","",IF($A379=J$12,$G379,""))</f>
      </c>
      <c r="K379" t="s" s="46">
        <f>IF($A379="","",IF($A379=K$12,$G379,""))</f>
      </c>
      <c r="L379" t="s" s="46">
        <f>IF($A379="","",IF($A379=L$12,$G379,""))</f>
      </c>
      <c r="M379" t="s" s="46">
        <f>IF($A379="","",IF($A379=M$12,$G379,""))</f>
      </c>
      <c r="N379" t="s" s="46">
        <f>IF($A379="","",IF($A379=N$12,$G379,""))</f>
      </c>
      <c r="O379" t="s" s="46">
        <f>IF($A379="","",IF($A379=O$12,$G379,""))</f>
      </c>
      <c r="P379" t="s" s="46">
        <f>IF($A379="","",IF($A379=P$12,$G379,""))</f>
      </c>
      <c r="Q379" s="55"/>
    </row>
    <row r="380" ht="14.9" customHeight="1">
      <c r="A380" s="84"/>
      <c r="B380" t="s" s="81">
        <v>257</v>
      </c>
      <c r="C380" t="s" s="58">
        <f>IF(A380="","",VLOOKUP($A$372,'Declarations'!$A$45:$Y$74,VLOOKUP(A380,'Declarations'!$A$3:$H$10,6,0),0))</f>
      </c>
      <c r="D380" t="s" s="59">
        <f>IF(A380="","",VLOOKUP($A$372,'Declarations'!$A$45:$Y$74,VLOOKUP(A380,'Declarations'!$A$3:$H$10,7,0),0))</f>
      </c>
      <c r="E380" t="s" s="58">
        <f>IF(A380="","",VLOOKUP(A380,'Declarations'!$A$3:$H$10,2,0))</f>
      </c>
      <c r="F380" s="82"/>
      <c r="G380" s="83">
        <v>1</v>
      </c>
      <c r="H380" s="62"/>
      <c r="I380" t="s" s="46">
        <f>IF($A380="","",IF($A380=I$12,$G380,""))</f>
      </c>
      <c r="J380" t="s" s="46">
        <f>IF($A380="","",IF($A380=J$12,$G380,""))</f>
      </c>
      <c r="K380" t="s" s="46">
        <f>IF($A380="","",IF($A380=K$12,$G380,""))</f>
      </c>
      <c r="L380" t="s" s="46">
        <f>IF($A380="","",IF($A380=L$12,$G380,""))</f>
      </c>
      <c r="M380" t="s" s="46">
        <f>IF($A380="","",IF($A380=M$12,$G380,""))</f>
      </c>
      <c r="N380" t="s" s="46">
        <f>IF($A380="","",IF($A380=N$12,$G380,""))</f>
      </c>
      <c r="O380" t="s" s="46">
        <f>IF($A380="","",IF($A380=O$12,$G380,""))</f>
      </c>
      <c r="P380" t="s" s="46">
        <f>IF($A380="","",IF($A380=P$12,$G380,""))</f>
      </c>
      <c r="Q380" s="55">
        <f>36-SUM(I373:P380)</f>
        <v>6</v>
      </c>
    </row>
    <row r="381" ht="14.9" customHeight="1">
      <c r="A381" t="s" s="64">
        <v>196</v>
      </c>
      <c r="B381" s="65"/>
      <c r="C381" t="s" s="65">
        <v>498</v>
      </c>
      <c r="D381" s="69"/>
      <c r="E381" s="69"/>
      <c r="F381" s="71"/>
      <c r="G381" s="69"/>
      <c r="H381" s="34"/>
      <c r="I381" s="78"/>
      <c r="J381" s="78"/>
      <c r="K381" s="78"/>
      <c r="L381" s="79"/>
      <c r="M381" s="55"/>
      <c r="N381" s="55"/>
      <c r="O381" s="55"/>
      <c r="P381" s="55"/>
      <c r="Q381" s="55"/>
    </row>
    <row r="382" ht="14.9" customHeight="1">
      <c r="A382" s="80">
        <v>8</v>
      </c>
      <c r="B382" t="s" s="81">
        <v>244</v>
      </c>
      <c r="C382" t="s" s="58">
        <f>IF(A382="","",VLOOKUP($A$381,'Declarations'!$A$45:$Y$74,VLOOKUP(A382,'Declarations'!$A$3:$H$10,6,0),0))</f>
        <v>197</v>
      </c>
      <c r="D382" t="s" s="59">
        <f>IF(A382="","",VLOOKUP($A$381,'Declarations'!$A$45:$Y$74,VLOOKUP(A382,'Declarations'!$A$3:$H$10,7,0),0))</f>
        <v>442</v>
      </c>
      <c r="E382" t="s" s="58">
        <f>IF(A382="","",VLOOKUP(A382,'Declarations'!$A$3:$H$10,2,0))</f>
        <v>272</v>
      </c>
      <c r="F382" t="s" s="82">
        <v>499</v>
      </c>
      <c r="G382" s="83">
        <v>8</v>
      </c>
      <c r="H382" s="62"/>
      <c r="I382" t="s" s="46">
        <f>IF($A382="","",IF($A382=I$12,$G382,""))</f>
      </c>
      <c r="J382" t="s" s="46">
        <f>IF($A382="","",IF($A382=J$12,$G382,""))</f>
      </c>
      <c r="K382" t="s" s="46">
        <f>IF($A382="","",IF($A382=K$12,$G382,""))</f>
      </c>
      <c r="L382" t="s" s="46">
        <f>IF($A382="","",IF($A382=L$12,$G382,""))</f>
      </c>
      <c r="M382" t="s" s="46">
        <f>IF($A382="","",IF($A382=M$12,$G382,""))</f>
      </c>
      <c r="N382" t="s" s="46">
        <f>IF($A382="","",IF($A382=N$12,$G382,""))</f>
      </c>
      <c r="O382" s="63">
        <f>IF($A382="","",IF($A382=O$12,$G382,""))</f>
        <v>8</v>
      </c>
      <c r="P382" t="s" s="46">
        <f>IF($A382="","",IF($A382=P$12,$G382,""))</f>
      </c>
      <c r="Q382" s="55"/>
    </row>
    <row r="383" ht="14.9" customHeight="1">
      <c r="A383" s="80">
        <v>5</v>
      </c>
      <c r="B383" t="s" s="81">
        <v>246</v>
      </c>
      <c r="C383" t="s" s="58">
        <f>IF(A383="","",VLOOKUP($A$381,'Declarations'!$A$45:$Y$74,VLOOKUP(A383,'Declarations'!$A$3:$H$10,6,0),0))</f>
        <v>150</v>
      </c>
      <c r="D383" t="s" s="59">
        <f>IF(A383="","",VLOOKUP($A$381,'Declarations'!$A$45:$Y$74,VLOOKUP(A383,'Declarations'!$A$3:$H$10,7,0),0))</f>
        <v>444</v>
      </c>
      <c r="E383" t="s" s="58">
        <f>IF(A383="","",VLOOKUP(A383,'Declarations'!$A$3:$H$10,2,0))</f>
        <v>276</v>
      </c>
      <c r="F383" t="s" s="82">
        <v>494</v>
      </c>
      <c r="G383" s="83">
        <v>7</v>
      </c>
      <c r="H383" s="62"/>
      <c r="I383" t="s" s="46">
        <f>IF($A383="","",IF($A383=I$12,$G383,""))</f>
      </c>
      <c r="J383" t="s" s="46">
        <f>IF($A383="","",IF($A383=J$12,$G383,""))</f>
      </c>
      <c r="K383" t="s" s="46">
        <f>IF($A383="","",IF($A383=K$12,$G383,""))</f>
      </c>
      <c r="L383" s="63">
        <f>IF($A383="","",IF($A383=L$12,$G383,""))</f>
        <v>7</v>
      </c>
      <c r="M383" t="s" s="46">
        <f>IF($A383="","",IF($A383=M$12,$G383,""))</f>
      </c>
      <c r="N383" t="s" s="46">
        <f>IF($A383="","",IF($A383=N$12,$G383,""))</f>
      </c>
      <c r="O383" t="s" s="46">
        <f>IF($A383="","",IF($A383=O$12,$G383,""))</f>
      </c>
      <c r="P383" t="s" s="46">
        <f>IF($A383="","",IF($A383=P$12,$G383,""))</f>
      </c>
      <c r="Q383" s="55"/>
    </row>
    <row r="384" ht="14.9" customHeight="1">
      <c r="A384" s="84"/>
      <c r="B384" t="s" s="81">
        <v>248</v>
      </c>
      <c r="C384" t="s" s="58">
        <f>IF(A384="","",VLOOKUP($A$381,'Declarations'!$A$45:$Y$74,VLOOKUP(A384,'Declarations'!$A$3:$H$10,6,0),0))</f>
      </c>
      <c r="D384" t="s" s="59">
        <f>IF(A384="","",VLOOKUP($A$381,'Declarations'!$A$45:$Y$74,VLOOKUP(A384,'Declarations'!$A$3:$H$10,7,0),0))</f>
      </c>
      <c r="E384" t="s" s="58">
        <f>IF(A384="","",VLOOKUP(A384,'Declarations'!$A$3:$H$10,2,0))</f>
      </c>
      <c r="F384" s="82"/>
      <c r="G384" s="83">
        <v>6</v>
      </c>
      <c r="H384" s="62"/>
      <c r="I384" t="s" s="46">
        <f>IF($A384="","",IF($A384=I$12,$G384,""))</f>
      </c>
      <c r="J384" t="s" s="46">
        <f>IF($A384="","",IF($A384=J$12,$G384,""))</f>
      </c>
      <c r="K384" t="s" s="46">
        <f>IF($A384="","",IF($A384=K$12,$G384,""))</f>
      </c>
      <c r="L384" t="s" s="46">
        <f>IF($A384="","",IF($A384=L$12,$G384,""))</f>
      </c>
      <c r="M384" t="s" s="46">
        <f>IF($A384="","",IF($A384=M$12,$G384,""))</f>
      </c>
      <c r="N384" t="s" s="46">
        <f>IF($A384="","",IF($A384=N$12,$G384,""))</f>
      </c>
      <c r="O384" t="s" s="46">
        <f>IF($A384="","",IF($A384=O$12,$G384,""))</f>
      </c>
      <c r="P384" t="s" s="46">
        <f>IF($A384="","",IF($A384=P$12,$G384,""))</f>
      </c>
      <c r="Q384" s="55"/>
    </row>
    <row r="385" ht="14.9" customHeight="1">
      <c r="A385" s="84"/>
      <c r="B385" t="s" s="81">
        <v>250</v>
      </c>
      <c r="C385" t="s" s="58">
        <f>IF(A385="","",VLOOKUP($A$381,'Declarations'!$A$45:$Y$74,VLOOKUP(A385,'Declarations'!$A$3:$H$10,6,0),0))</f>
      </c>
      <c r="D385" t="s" s="59">
        <f>IF(A385="","",VLOOKUP($A$381,'Declarations'!$A$45:$Y$74,VLOOKUP(A385,'Declarations'!$A$3:$H$10,7,0),0))</f>
      </c>
      <c r="E385" t="s" s="58">
        <f>IF(A385="","",VLOOKUP(A385,'Declarations'!$A$3:$H$10,2,0))</f>
      </c>
      <c r="F385" s="82"/>
      <c r="G385" s="83">
        <v>5</v>
      </c>
      <c r="H385" s="62"/>
      <c r="I385" t="s" s="46">
        <f>IF($A385="","",IF($A385=I$12,$G385,""))</f>
      </c>
      <c r="J385" t="s" s="46">
        <f>IF($A385="","",IF($A385=J$12,$G385,""))</f>
      </c>
      <c r="K385" t="s" s="46">
        <f>IF($A385="","",IF($A385=K$12,$G385,""))</f>
      </c>
      <c r="L385" t="s" s="46">
        <f>IF($A385="","",IF($A385=L$12,$G385,""))</f>
      </c>
      <c r="M385" t="s" s="46">
        <f>IF($A385="","",IF($A385=M$12,$G385,""))</f>
      </c>
      <c r="N385" t="s" s="46">
        <f>IF($A385="","",IF($A385=N$12,$G385,""))</f>
      </c>
      <c r="O385" t="s" s="46">
        <f>IF($A385="","",IF($A385=O$12,$G385,""))</f>
      </c>
      <c r="P385" t="s" s="46">
        <f>IF($A385="","",IF($A385=P$12,$G385,""))</f>
      </c>
      <c r="Q385" s="55"/>
    </row>
    <row r="386" ht="14.9" customHeight="1">
      <c r="A386" s="84"/>
      <c r="B386" t="s" s="81">
        <v>252</v>
      </c>
      <c r="C386" t="s" s="58">
        <f>IF(A386="","",VLOOKUP($A$381,'Declarations'!$A$45:$Y$74,VLOOKUP(A386,'Declarations'!$A$3:$H$10,6,0),0))</f>
      </c>
      <c r="D386" t="s" s="59">
        <f>IF(A386="","",VLOOKUP($A$381,'Declarations'!$A$45:$Y$74,VLOOKUP(A386,'Declarations'!$A$3:$H$10,7,0),0))</f>
      </c>
      <c r="E386" t="s" s="58">
        <f>IF(A386="","",VLOOKUP(A386,'Declarations'!$A$3:$H$10,2,0))</f>
      </c>
      <c r="F386" s="82"/>
      <c r="G386" s="83">
        <v>4</v>
      </c>
      <c r="H386" s="62"/>
      <c r="I386" t="s" s="46">
        <f>IF($A386="","",IF($A386=I$12,$G386,""))</f>
      </c>
      <c r="J386" t="s" s="46">
        <f>IF($A386="","",IF($A386=J$12,$G386,""))</f>
      </c>
      <c r="K386" t="s" s="46">
        <f>IF($A386="","",IF($A386=K$12,$G386,""))</f>
      </c>
      <c r="L386" t="s" s="46">
        <f>IF($A386="","",IF($A386=L$12,$G386,""))</f>
      </c>
      <c r="M386" t="s" s="46">
        <f>IF($A386="","",IF($A386=M$12,$G386,""))</f>
      </c>
      <c r="N386" t="s" s="46">
        <f>IF($A386="","",IF($A386=N$12,$G386,""))</f>
      </c>
      <c r="O386" t="s" s="46">
        <f>IF($A386="","",IF($A386=O$12,$G386,""))</f>
      </c>
      <c r="P386" t="s" s="46">
        <f>IF($A386="","",IF($A386=P$12,$G386,""))</f>
      </c>
      <c r="Q386" s="55"/>
    </row>
    <row r="387" ht="14.9" customHeight="1">
      <c r="A387" s="84"/>
      <c r="B387" t="s" s="81">
        <v>254</v>
      </c>
      <c r="C387" t="s" s="58">
        <f>IF(A387="","",VLOOKUP($A$381,'Declarations'!$A$45:$Y$74,VLOOKUP(A387,'Declarations'!$A$3:$H$10,6,0),0))</f>
      </c>
      <c r="D387" t="s" s="59">
        <f>IF(A387="","",VLOOKUP($A$381,'Declarations'!$A$45:$Y$74,VLOOKUP(A387,'Declarations'!$A$3:$H$10,7,0),0))</f>
      </c>
      <c r="E387" t="s" s="58">
        <f>IF(A387="","",VLOOKUP(A387,'Declarations'!$A$3:$H$10,2,0))</f>
      </c>
      <c r="F387" s="82"/>
      <c r="G387" s="83">
        <v>3</v>
      </c>
      <c r="H387" s="62"/>
      <c r="I387" t="s" s="46">
        <f>IF($A387="","",IF($A387=I$12,$G387,""))</f>
      </c>
      <c r="J387" t="s" s="46">
        <f>IF($A387="","",IF($A387=J$12,$G387,""))</f>
      </c>
      <c r="K387" t="s" s="46">
        <f>IF($A387="","",IF($A387=K$12,$G387,""))</f>
      </c>
      <c r="L387" t="s" s="46">
        <f>IF($A387="","",IF($A387=L$12,$G387,""))</f>
      </c>
      <c r="M387" t="s" s="46">
        <f>IF($A387="","",IF($A387=M$12,$G387,""))</f>
      </c>
      <c r="N387" t="s" s="46">
        <f>IF($A387="","",IF($A387=N$12,$G387,""))</f>
      </c>
      <c r="O387" t="s" s="46">
        <f>IF($A387="","",IF($A387=O$12,$G387,""))</f>
      </c>
      <c r="P387" t="s" s="46">
        <f>IF($A387="","",IF($A387=P$12,$G387,""))</f>
      </c>
      <c r="Q387" s="55"/>
    </row>
    <row r="388" ht="14.9" customHeight="1">
      <c r="A388" s="84"/>
      <c r="B388" t="s" s="81">
        <v>255</v>
      </c>
      <c r="C388" t="s" s="58">
        <f>IF(A388="","",VLOOKUP($A$381,'Declarations'!$A$45:$Y$74,VLOOKUP(A388,'Declarations'!$A$3:$H$10,6,0),0))</f>
      </c>
      <c r="D388" t="s" s="59">
        <f>IF(A388="","",VLOOKUP($A$381,'Declarations'!$A$45:$Y$74,VLOOKUP(A388,'Declarations'!$A$3:$H$10,7,0),0))</f>
      </c>
      <c r="E388" t="s" s="58">
        <f>IF(A388="","",VLOOKUP(A388,'Declarations'!$A$3:$H$10,2,0))</f>
      </c>
      <c r="F388" s="82"/>
      <c r="G388" s="83">
        <v>2</v>
      </c>
      <c r="H388" s="62"/>
      <c r="I388" t="s" s="46">
        <f>IF($A388="","",IF($A388=I$12,$G388,""))</f>
      </c>
      <c r="J388" t="s" s="46">
        <f>IF($A388="","",IF($A388=J$12,$G388,""))</f>
      </c>
      <c r="K388" t="s" s="46">
        <f>IF($A388="","",IF($A388=K$12,$G388,""))</f>
      </c>
      <c r="L388" t="s" s="46">
        <f>IF($A388="","",IF($A388=L$12,$G388,""))</f>
      </c>
      <c r="M388" t="s" s="46">
        <f>IF($A388="","",IF($A388=M$12,$G388,""))</f>
      </c>
      <c r="N388" t="s" s="46">
        <f>IF($A388="","",IF($A388=N$12,$G388,""))</f>
      </c>
      <c r="O388" t="s" s="46">
        <f>IF($A388="","",IF($A388=O$12,$G388,""))</f>
      </c>
      <c r="P388" t="s" s="46">
        <f>IF($A388="","",IF($A388=P$12,$G388,""))</f>
      </c>
      <c r="Q388" s="55"/>
    </row>
    <row r="389" ht="14.9" customHeight="1">
      <c r="A389" s="84"/>
      <c r="B389" t="s" s="81">
        <v>257</v>
      </c>
      <c r="C389" t="s" s="58">
        <f>IF(A389="","",VLOOKUP($A$381,'Declarations'!$A$45:$Y$74,VLOOKUP(A389,'Declarations'!$A$3:$H$10,6,0),0))</f>
      </c>
      <c r="D389" t="s" s="59">
        <f>IF(A389="","",VLOOKUP($A$381,'Declarations'!$A$45:$Y$74,VLOOKUP(A389,'Declarations'!$A$3:$H$10,7,0),0))</f>
      </c>
      <c r="E389" t="s" s="58">
        <f>IF(A389="","",VLOOKUP(A389,'Declarations'!$A$3:$H$10,2,0))</f>
      </c>
      <c r="F389" s="82"/>
      <c r="G389" s="83">
        <v>1</v>
      </c>
      <c r="H389" s="62"/>
      <c r="I389" t="s" s="46">
        <f>IF($A389="","",IF($A389=I$12,$G389,""))</f>
      </c>
      <c r="J389" t="s" s="46">
        <f>IF($A389="","",IF($A389=J$12,$G389,""))</f>
      </c>
      <c r="K389" t="s" s="46">
        <f>IF($A389="","",IF($A389=K$12,$G389,""))</f>
      </c>
      <c r="L389" t="s" s="46">
        <f>IF($A389="","",IF($A389=L$12,$G389,""))</f>
      </c>
      <c r="M389" t="s" s="46">
        <f>IF($A389="","",IF($A389=M$12,$G389,""))</f>
      </c>
      <c r="N389" t="s" s="46">
        <f>IF($A389="","",IF($A389=N$12,$G389,""))</f>
      </c>
      <c r="O389" t="s" s="46">
        <f>IF($A389="","",IF($A389=O$12,$G389,""))</f>
      </c>
      <c r="P389" t="s" s="46">
        <f>IF($A389="","",IF($A389=P$12,$G389,""))</f>
      </c>
      <c r="Q389" s="55">
        <f>36-SUM(I382:P389)</f>
        <v>21</v>
      </c>
    </row>
    <row r="390" ht="14.9" customHeight="1">
      <c r="A390" t="s" s="64">
        <v>198</v>
      </c>
      <c r="B390" s="65"/>
      <c r="C390" t="s" s="65">
        <v>500</v>
      </c>
      <c r="D390" s="69"/>
      <c r="E390" s="69"/>
      <c r="F390" s="71"/>
      <c r="G390" s="69"/>
      <c r="H390" s="34"/>
      <c r="I390" s="78"/>
      <c r="J390" s="78"/>
      <c r="K390" s="78"/>
      <c r="L390" s="79"/>
      <c r="M390" s="55"/>
      <c r="N390" s="55"/>
      <c r="O390" s="55"/>
      <c r="P390" s="55"/>
      <c r="Q390" s="55"/>
    </row>
    <row r="391" ht="14.9" customHeight="1">
      <c r="A391" s="80">
        <v>9</v>
      </c>
      <c r="B391" t="s" s="81">
        <v>244</v>
      </c>
      <c r="C391" t="s" s="58">
        <f>IF(A391="","",VLOOKUP($A$390,'Declarations'!$A$45:$Y$74,VLOOKUP(A391,'Declarations'!$A$3:$H$10,6,0),0))</f>
        <v>203</v>
      </c>
      <c r="D391" t="s" s="59">
        <f>IF(A391="","",VLOOKUP($A$390,'Declarations'!$A$45:$Y$74,VLOOKUP(A391,'Declarations'!$A$3:$H$10,7,0),0))</f>
        <v>453</v>
      </c>
      <c r="E391" t="s" s="58">
        <f>IF(A391="","",VLOOKUP(A391,'Declarations'!$A$3:$H$10,2,0))</f>
        <v>274</v>
      </c>
      <c r="F391" t="s" s="82">
        <v>501</v>
      </c>
      <c r="G391" s="83">
        <v>8</v>
      </c>
      <c r="H391" s="62"/>
      <c r="I391" t="s" s="46">
        <f>IF($A391="","",IF($A391=I$12,$G391,""))</f>
      </c>
      <c r="J391" t="s" s="46">
        <f>IF($A391="","",IF($A391=J$12,$G391,""))</f>
      </c>
      <c r="K391" t="s" s="46">
        <f>IF($A391="","",IF($A391=K$12,$G391,""))</f>
      </c>
      <c r="L391" t="s" s="46">
        <f>IF($A391="","",IF($A391=L$12,$G391,""))</f>
      </c>
      <c r="M391" t="s" s="46">
        <f>IF($A391="","",IF($A391=M$12,$G391,""))</f>
      </c>
      <c r="N391" t="s" s="46">
        <f>IF($A391="","",IF($A391=N$12,$G391,""))</f>
      </c>
      <c r="O391" t="s" s="46">
        <f>IF($A391="","",IF($A391=O$12,$G391,""))</f>
      </c>
      <c r="P391" s="63">
        <f>IF($A391="","",IF($A391=P$12,$G391,""))</f>
        <v>8</v>
      </c>
      <c r="Q391" s="55"/>
    </row>
    <row r="392" ht="14.9" customHeight="1">
      <c r="A392" s="80">
        <v>7</v>
      </c>
      <c r="B392" t="s" s="81">
        <v>246</v>
      </c>
      <c r="C392" t="s" s="58">
        <f>IF(A392="","",VLOOKUP($A$390,'Declarations'!$A$45:$Y$74,VLOOKUP(A392,'Declarations'!$A$3:$H$10,6,0),0))</f>
        <v>191</v>
      </c>
      <c r="D392" t="s" s="59">
        <f>IF(A392="","",VLOOKUP($A$390,'Declarations'!$A$45:$Y$74,VLOOKUP(A392,'Declarations'!$A$3:$H$10,7,0),0))</f>
        <v>453</v>
      </c>
      <c r="E392" t="s" s="58">
        <f>IF(A392="","",VLOOKUP(A392,'Declarations'!$A$3:$H$10,2,0))</f>
        <v>278</v>
      </c>
      <c r="F392" t="s" s="82">
        <v>502</v>
      </c>
      <c r="G392" s="83">
        <v>7</v>
      </c>
      <c r="H392" s="62"/>
      <c r="I392" t="s" s="46">
        <f>IF($A392="","",IF($A392=I$12,$G392,""))</f>
      </c>
      <c r="J392" t="s" s="46">
        <f>IF($A392="","",IF($A392=J$12,$G392,""))</f>
      </c>
      <c r="K392" t="s" s="46">
        <f>IF($A392="","",IF($A392=K$12,$G392,""))</f>
      </c>
      <c r="L392" t="s" s="46">
        <f>IF($A392="","",IF($A392=L$12,$G392,""))</f>
      </c>
      <c r="M392" t="s" s="46">
        <f>IF($A392="","",IF($A392=M$12,$G392,""))</f>
      </c>
      <c r="N392" s="63">
        <f>IF($A392="","",IF($A392=N$12,$G392,""))</f>
        <v>7</v>
      </c>
      <c r="O392" t="s" s="46">
        <f>IF($A392="","",IF($A392=O$12,$G392,""))</f>
      </c>
      <c r="P392" t="s" s="46">
        <f>IF($A392="","",IF($A392=P$12,$G392,""))</f>
      </c>
      <c r="Q392" s="55"/>
    </row>
    <row r="393" ht="14.9" customHeight="1">
      <c r="A393" s="80">
        <v>8</v>
      </c>
      <c r="B393" t="s" s="81">
        <v>248</v>
      </c>
      <c r="C393" t="s" s="58">
        <f>IF(A393="","",VLOOKUP($A$390,'Declarations'!$A$45:$Y$74,VLOOKUP(A393,'Declarations'!$A$3:$H$10,6,0),0))</f>
        <v>202</v>
      </c>
      <c r="D393" t="s" s="59">
        <f>IF(A393="","",VLOOKUP($A$390,'Declarations'!$A$45:$Y$74,VLOOKUP(A393,'Declarations'!$A$3:$H$10,7,0),0))</f>
        <v>453</v>
      </c>
      <c r="E393" t="s" s="58">
        <f>IF(A393="","",VLOOKUP(A393,'Declarations'!$A$3:$H$10,2,0))</f>
        <v>272</v>
      </c>
      <c r="F393" t="s" s="82">
        <v>503</v>
      </c>
      <c r="G393" s="83">
        <v>6</v>
      </c>
      <c r="H393" s="62"/>
      <c r="I393" t="s" s="46">
        <f>IF($A393="","",IF($A393=I$12,$G393,""))</f>
      </c>
      <c r="J393" t="s" s="46">
        <f>IF($A393="","",IF($A393=J$12,$G393,""))</f>
      </c>
      <c r="K393" t="s" s="46">
        <f>IF($A393="","",IF($A393=K$12,$G393,""))</f>
      </c>
      <c r="L393" t="s" s="46">
        <f>IF($A393="","",IF($A393=L$12,$G393,""))</f>
      </c>
      <c r="M393" t="s" s="46">
        <f>IF($A393="","",IF($A393=M$12,$G393,""))</f>
      </c>
      <c r="N393" t="s" s="46">
        <f>IF($A393="","",IF($A393=N$12,$G393,""))</f>
      </c>
      <c r="O393" s="63">
        <f>IF($A393="","",IF($A393=O$12,$G393,""))</f>
        <v>6</v>
      </c>
      <c r="P393" t="s" s="46">
        <f>IF($A393="","",IF($A393=P$12,$G393,""))</f>
      </c>
      <c r="Q393" s="55"/>
    </row>
    <row r="394" ht="14.9" customHeight="1">
      <c r="A394" s="80">
        <v>5</v>
      </c>
      <c r="B394" t="s" s="81">
        <v>250</v>
      </c>
      <c r="C394" t="s" s="58">
        <f>IF(A394="","",VLOOKUP($A$390,'Declarations'!$A$45:$Y$74,VLOOKUP(A394,'Declarations'!$A$3:$H$10,6,0),0))</f>
        <v>201</v>
      </c>
      <c r="D394" t="s" s="59">
        <f>IF(A394="","",VLOOKUP($A$390,'Declarations'!$A$45:$Y$74,VLOOKUP(A394,'Declarations'!$A$3:$H$10,7,0),0))</f>
        <v>451</v>
      </c>
      <c r="E394" t="s" s="58">
        <f>IF(A394="","",VLOOKUP(A394,'Declarations'!$A$3:$H$10,2,0))</f>
        <v>276</v>
      </c>
      <c r="F394" t="s" s="82">
        <v>504</v>
      </c>
      <c r="G394" s="83">
        <v>5</v>
      </c>
      <c r="H394" s="62"/>
      <c r="I394" t="s" s="46">
        <f>IF($A394="","",IF($A394=I$12,$G394,""))</f>
      </c>
      <c r="J394" t="s" s="46">
        <f>IF($A394="","",IF($A394=J$12,$G394,""))</f>
      </c>
      <c r="K394" t="s" s="46">
        <f>IF($A394="","",IF($A394=K$12,$G394,""))</f>
      </c>
      <c r="L394" s="63">
        <f>IF($A394="","",IF($A394=L$12,$G394,""))</f>
        <v>5</v>
      </c>
      <c r="M394" t="s" s="46">
        <f>IF($A394="","",IF($A394=M$12,$G394,""))</f>
      </c>
      <c r="N394" t="s" s="46">
        <f>IF($A394="","",IF($A394=N$12,$G394,""))</f>
      </c>
      <c r="O394" t="s" s="46">
        <f>IF($A394="","",IF($A394=O$12,$G394,""))</f>
      </c>
      <c r="P394" t="s" s="46">
        <f>IF($A394="","",IF($A394=P$12,$G394,""))</f>
      </c>
      <c r="Q394" s="55"/>
    </row>
    <row r="395" ht="14.9" customHeight="1">
      <c r="A395" s="80">
        <v>4</v>
      </c>
      <c r="B395" t="s" s="81">
        <v>252</v>
      </c>
      <c r="C395" t="s" s="58">
        <f>IF(A395="","",VLOOKUP($A$390,'Declarations'!$A$45:$Y$74,VLOOKUP(A395,'Declarations'!$A$3:$H$10,6,0),0))</f>
        <v>165</v>
      </c>
      <c r="D395" t="s" s="59">
        <f>IF(A395="","",VLOOKUP($A$390,'Declarations'!$A$45:$Y$74,VLOOKUP(A395,'Declarations'!$A$3:$H$10,7,0),0))</f>
        <v>453</v>
      </c>
      <c r="E395" t="s" s="58">
        <f>IF(A395="","",VLOOKUP(A395,'Declarations'!$A$3:$H$10,2,0))</f>
        <v>269</v>
      </c>
      <c r="F395" t="s" s="82">
        <v>505</v>
      </c>
      <c r="G395" s="83">
        <v>4</v>
      </c>
      <c r="H395" s="62"/>
      <c r="I395" t="s" s="46">
        <f>IF($A395="","",IF($A395=I$12,$G395,""))</f>
      </c>
      <c r="J395" t="s" s="46">
        <f>IF($A395="","",IF($A395=J$12,$G395,""))</f>
      </c>
      <c r="K395" s="63">
        <f>IF($A395="","",IF($A395=K$12,$G395,""))</f>
        <v>4</v>
      </c>
      <c r="L395" t="s" s="46">
        <f>IF($A395="","",IF($A395=L$12,$G395,""))</f>
      </c>
      <c r="M395" t="s" s="46">
        <f>IF($A395="","",IF($A395=M$12,$G395,""))</f>
      </c>
      <c r="N395" t="s" s="46">
        <f>IF($A395="","",IF($A395=N$12,$G395,""))</f>
      </c>
      <c r="O395" t="s" s="46">
        <f>IF($A395="","",IF($A395=O$12,$G395,""))</f>
      </c>
      <c r="P395" t="s" s="46">
        <f>IF($A395="","",IF($A395=P$12,$G395,""))</f>
      </c>
      <c r="Q395" s="55"/>
    </row>
    <row r="396" ht="14.9" customHeight="1">
      <c r="A396" s="80">
        <v>3</v>
      </c>
      <c r="B396" t="s" s="81">
        <v>254</v>
      </c>
      <c r="C396" t="s" s="58">
        <f>IF(A396="","",VLOOKUP($A$390,'Declarations'!$A$45:$Y$74,VLOOKUP(A396,'Declarations'!$A$3:$H$10,6,0),0))</f>
        <v>200</v>
      </c>
      <c r="D396" t="s" s="59">
        <f>IF(A396="","",VLOOKUP($A$390,'Declarations'!$A$45:$Y$74,VLOOKUP(A396,'Declarations'!$A$3:$H$10,7,0),0))</f>
        <v>453</v>
      </c>
      <c r="E396" t="s" s="58">
        <f>IF(A396="","",VLOOKUP(A396,'Declarations'!$A$3:$H$10,2,0))</f>
        <v>280</v>
      </c>
      <c r="F396" t="s" s="82">
        <v>506</v>
      </c>
      <c r="G396" s="83">
        <v>3</v>
      </c>
      <c r="H396" s="62"/>
      <c r="I396" t="s" s="46">
        <f>IF($A396="","",IF($A396=I$12,$G396,""))</f>
      </c>
      <c r="J396" s="63">
        <f>IF($A396="","",IF($A396=J$12,$G396,""))</f>
        <v>3</v>
      </c>
      <c r="K396" t="s" s="46">
        <f>IF($A396="","",IF($A396=K$12,$G396,""))</f>
      </c>
      <c r="L396" t="s" s="46">
        <f>IF($A396="","",IF($A396=L$12,$G396,""))</f>
      </c>
      <c r="M396" t="s" s="46">
        <f>IF($A396="","",IF($A396=M$12,$G396,""))</f>
      </c>
      <c r="N396" t="s" s="46">
        <f>IF($A396="","",IF($A396=N$12,$G396,""))</f>
      </c>
      <c r="O396" t="s" s="46">
        <f>IF($A396="","",IF($A396=O$12,$G396,""))</f>
      </c>
      <c r="P396" t="s" s="46">
        <f>IF($A396="","",IF($A396=P$12,$G396,""))</f>
      </c>
      <c r="Q396" s="55"/>
    </row>
    <row r="397" ht="14.9" customHeight="1">
      <c r="A397" s="84"/>
      <c r="B397" t="s" s="81">
        <v>255</v>
      </c>
      <c r="C397" t="s" s="58">
        <f>IF(A397="","",VLOOKUP($A$390,'Declarations'!$A$45:$Y$74,VLOOKUP(A397,'Declarations'!$A$3:$H$10,6,0),0))</f>
      </c>
      <c r="D397" t="s" s="59">
        <f>IF(A397="","",VLOOKUP($A$390,'Declarations'!$A$45:$Y$74,VLOOKUP(A397,'Declarations'!$A$3:$H$10,7,0),0))</f>
      </c>
      <c r="E397" t="s" s="58">
        <f>IF(A397="","",VLOOKUP(A397,'Declarations'!$A$3:$H$10,2,0))</f>
      </c>
      <c r="F397" s="82"/>
      <c r="G397" s="83">
        <v>2</v>
      </c>
      <c r="H397" s="62"/>
      <c r="I397" t="s" s="46">
        <f>IF($A397="","",IF($A397=I$12,$G397,""))</f>
      </c>
      <c r="J397" t="s" s="46">
        <f>IF($A397="","",IF($A397=J$12,$G397,""))</f>
      </c>
      <c r="K397" t="s" s="46">
        <f>IF($A397="","",IF($A397=K$12,$G397,""))</f>
      </c>
      <c r="L397" t="s" s="46">
        <f>IF($A397="","",IF($A397=L$12,$G397,""))</f>
      </c>
      <c r="M397" t="s" s="46">
        <f>IF($A397="","",IF($A397=M$12,$G397,""))</f>
      </c>
      <c r="N397" t="s" s="46">
        <f>IF($A397="","",IF($A397=N$12,$G397,""))</f>
      </c>
      <c r="O397" t="s" s="46">
        <f>IF($A397="","",IF($A397=O$12,$G397,""))</f>
      </c>
      <c r="P397" t="s" s="46">
        <f>IF($A397="","",IF($A397=P$12,$G397,""))</f>
      </c>
      <c r="Q397" s="55"/>
    </row>
    <row r="398" ht="14.9" customHeight="1">
      <c r="A398" s="84"/>
      <c r="B398" t="s" s="81">
        <v>257</v>
      </c>
      <c r="C398" t="s" s="58">
        <f>IF(A398="","",VLOOKUP($A$390,'Declarations'!$A$45:$Y$74,VLOOKUP(A398,'Declarations'!$A$3:$H$10,6,0),0))</f>
      </c>
      <c r="D398" t="s" s="59">
        <f>IF(A398="","",VLOOKUP($A$390,'Declarations'!$A$45:$Y$74,VLOOKUP(A398,'Declarations'!$A$3:$H$10,7,0),0))</f>
      </c>
      <c r="E398" t="s" s="58">
        <f>IF(A398="","",VLOOKUP(A398,'Declarations'!$A$3:$H$10,2,0))</f>
      </c>
      <c r="F398" s="82"/>
      <c r="G398" s="83">
        <v>1</v>
      </c>
      <c r="H398" s="62"/>
      <c r="I398" t="s" s="46">
        <f>IF($A398="","",IF($A398=I$12,$G398,""))</f>
      </c>
      <c r="J398" t="s" s="46">
        <f>IF($A398="","",IF($A398=J$12,$G398,""))</f>
      </c>
      <c r="K398" t="s" s="46">
        <f>IF($A398="","",IF($A398=K$12,$G398,""))</f>
      </c>
      <c r="L398" t="s" s="46">
        <f>IF($A398="","",IF($A398=L$12,$G398,""))</f>
      </c>
      <c r="M398" t="s" s="46">
        <f>IF($A398="","",IF($A398=M$12,$G398,""))</f>
      </c>
      <c r="N398" t="s" s="46">
        <f>IF($A398="","",IF($A398=N$12,$G398,""))</f>
      </c>
      <c r="O398" t="s" s="46">
        <f>IF($A398="","",IF($A398=O$12,$G398,""))</f>
      </c>
      <c r="P398" t="s" s="46">
        <f>IF($A398="","",IF($A398=P$12,$G398,""))</f>
      </c>
      <c r="Q398" s="55">
        <f>36-SUM(I391:P398)</f>
        <v>3</v>
      </c>
    </row>
    <row r="399" ht="14.9" customHeight="1">
      <c r="A399" t="s" s="64">
        <v>204</v>
      </c>
      <c r="B399" s="65"/>
      <c r="C399" t="s" s="65">
        <v>507</v>
      </c>
      <c r="D399" s="69"/>
      <c r="E399" s="69"/>
      <c r="F399" s="71"/>
      <c r="G399" s="69"/>
      <c r="H399" s="34"/>
      <c r="I399" s="78"/>
      <c r="J399" s="78"/>
      <c r="K399" s="78"/>
      <c r="L399" s="79"/>
      <c r="M399" s="55"/>
      <c r="N399" s="55"/>
      <c r="O399" s="55"/>
      <c r="P399" s="55"/>
      <c r="Q399" s="55"/>
    </row>
    <row r="400" ht="14.9" customHeight="1">
      <c r="A400" s="80">
        <v>8</v>
      </c>
      <c r="B400" t="s" s="81">
        <v>244</v>
      </c>
      <c r="C400" t="s" s="58">
        <f>IF(A400="","",VLOOKUP($A$399,'Declarations'!$A$45:$Y$74,VLOOKUP(A400,'Declarations'!$A$3:$H$10,6,0),0))</f>
        <v>194</v>
      </c>
      <c r="D400" t="s" s="59">
        <f>IF(A400="","",VLOOKUP($A$399,'Declarations'!$A$45:$Y$74,VLOOKUP(A400,'Declarations'!$A$3:$H$10,7,0),0))</f>
        <v>457</v>
      </c>
      <c r="E400" t="s" s="58">
        <f>IF(A400="","",VLOOKUP(A400,'Declarations'!$A$3:$H$10,2,0))</f>
        <v>272</v>
      </c>
      <c r="F400" t="s" s="82">
        <v>508</v>
      </c>
      <c r="G400" s="83">
        <v>8</v>
      </c>
      <c r="H400" s="62"/>
      <c r="I400" t="s" s="46">
        <f>IF($A400="","",IF($A400=I$12,$G400,""))</f>
      </c>
      <c r="J400" t="s" s="46">
        <f>IF($A400="","",IF($A400=J$12,$G400,""))</f>
      </c>
      <c r="K400" t="s" s="46">
        <f>IF($A400="","",IF($A400=K$12,$G400,""))</f>
      </c>
      <c r="L400" t="s" s="46">
        <f>IF($A400="","",IF($A400=L$12,$G400,""))</f>
      </c>
      <c r="M400" t="s" s="46">
        <f>IF($A400="","",IF($A400=M$12,$G400,""))</f>
      </c>
      <c r="N400" t="s" s="46">
        <f>IF($A400="","",IF($A400=N$12,$G400,""))</f>
      </c>
      <c r="O400" s="63">
        <f>IF($A400="","",IF($A400=O$12,$G400,""))</f>
        <v>8</v>
      </c>
      <c r="P400" t="s" s="46">
        <f>IF($A400="","",IF($A400=P$12,$G400,""))</f>
      </c>
      <c r="Q400" s="55"/>
    </row>
    <row r="401" ht="14.9" customHeight="1">
      <c r="A401" s="80">
        <v>2</v>
      </c>
      <c r="B401" t="s" s="81">
        <v>246</v>
      </c>
      <c r="C401" t="s" s="58">
        <f>IF(A401="","",VLOOKUP($A$399,'Declarations'!$A$45:$Y$74,VLOOKUP(A401,'Declarations'!$A$3:$H$10,6,0),0))</f>
        <v>170</v>
      </c>
      <c r="D401" t="s" s="59">
        <f>IF(A401="","",VLOOKUP($A$399,'Declarations'!$A$45:$Y$74,VLOOKUP(A401,'Declarations'!$A$3:$H$10,7,0),0))</f>
        <v>457</v>
      </c>
      <c r="E401" t="s" s="58">
        <f>IF(A401="","",VLOOKUP(A401,'Declarations'!$A$3:$H$10,2,0))</f>
        <v>301</v>
      </c>
      <c r="F401" t="s" s="82">
        <v>509</v>
      </c>
      <c r="G401" s="83">
        <v>7</v>
      </c>
      <c r="H401" s="62"/>
      <c r="I401" s="63">
        <f>IF($A401="","",IF($A401=I$12,$G401,""))</f>
        <v>7</v>
      </c>
      <c r="J401" t="s" s="46">
        <f>IF($A401="","",IF($A401=J$12,$G401,""))</f>
      </c>
      <c r="K401" t="s" s="46">
        <f>IF($A401="","",IF($A401=K$12,$G401,""))</f>
      </c>
      <c r="L401" t="s" s="46">
        <f>IF($A401="","",IF($A401=L$12,$G401,""))</f>
      </c>
      <c r="M401" t="s" s="46">
        <f>IF($A401="","",IF($A401=M$12,$G401,""))</f>
      </c>
      <c r="N401" t="s" s="46">
        <f>IF($A401="","",IF($A401=N$12,$G401,""))</f>
      </c>
      <c r="O401" t="s" s="46">
        <f>IF($A401="","",IF($A401=O$12,$G401,""))</f>
      </c>
      <c r="P401" t="s" s="46">
        <f>IF($A401="","",IF($A401=P$12,$G401,""))</f>
      </c>
      <c r="Q401" s="55"/>
    </row>
    <row r="402" ht="14.9" customHeight="1">
      <c r="A402" s="80">
        <v>9</v>
      </c>
      <c r="B402" t="s" s="81">
        <v>248</v>
      </c>
      <c r="C402" t="s" s="58">
        <f>IF(A402="","",VLOOKUP($A$399,'Declarations'!$A$45:$Y$74,VLOOKUP(A402,'Declarations'!$A$3:$H$10,6,0),0))</f>
        <v>176</v>
      </c>
      <c r="D402" t="s" s="59">
        <f>IF(A402="","",VLOOKUP($A$399,'Declarations'!$A$45:$Y$74,VLOOKUP(A402,'Declarations'!$A$3:$H$10,7,0),0))</f>
        <v>457</v>
      </c>
      <c r="E402" t="s" s="58">
        <f>IF(A402="","",VLOOKUP(A402,'Declarations'!$A$3:$H$10,2,0))</f>
        <v>274</v>
      </c>
      <c r="F402" t="s" s="82">
        <v>510</v>
      </c>
      <c r="G402" s="83">
        <v>6</v>
      </c>
      <c r="H402" s="62"/>
      <c r="I402" t="s" s="46">
        <f>IF($A402="","",IF($A402=I$12,$G402,""))</f>
      </c>
      <c r="J402" t="s" s="46">
        <f>IF($A402="","",IF($A402=J$12,$G402,""))</f>
      </c>
      <c r="K402" t="s" s="46">
        <f>IF($A402="","",IF($A402=K$12,$G402,""))</f>
      </c>
      <c r="L402" t="s" s="46">
        <f>IF($A402="","",IF($A402=L$12,$G402,""))</f>
      </c>
      <c r="M402" t="s" s="46">
        <f>IF($A402="","",IF($A402=M$12,$G402,""))</f>
      </c>
      <c r="N402" t="s" s="46">
        <f>IF($A402="","",IF($A402=N$12,$G402,""))</f>
      </c>
      <c r="O402" t="s" s="46">
        <f>IF($A402="","",IF($A402=O$12,$G402,""))</f>
      </c>
      <c r="P402" s="63">
        <f>IF($A402="","",IF($A402=P$12,$G402,""))</f>
        <v>6</v>
      </c>
      <c r="Q402" s="55"/>
    </row>
    <row r="403" ht="14.9" customHeight="1">
      <c r="A403" s="80">
        <v>5</v>
      </c>
      <c r="B403" t="s" s="81">
        <v>250</v>
      </c>
      <c r="C403" t="s" s="58">
        <f>IF(A403="","",VLOOKUP($A$399,'Declarations'!$A$45:$Y$74,VLOOKUP(A403,'Declarations'!$A$3:$H$10,6,0),0))</f>
        <v>205</v>
      </c>
      <c r="D403" t="s" s="59">
        <f>IF(A403="","",VLOOKUP($A$399,'Declarations'!$A$45:$Y$74,VLOOKUP(A403,'Declarations'!$A$3:$H$10,7,0),0))</f>
        <v>457</v>
      </c>
      <c r="E403" t="s" s="58">
        <f>IF(A403="","",VLOOKUP(A403,'Declarations'!$A$3:$H$10,2,0))</f>
        <v>276</v>
      </c>
      <c r="F403" t="s" s="82">
        <v>511</v>
      </c>
      <c r="G403" s="83">
        <v>5</v>
      </c>
      <c r="H403" s="62"/>
      <c r="I403" t="s" s="46">
        <f>IF($A403="","",IF($A403=I$12,$G403,""))</f>
      </c>
      <c r="J403" t="s" s="46">
        <f>IF($A403="","",IF($A403=J$12,$G403,""))</f>
      </c>
      <c r="K403" t="s" s="46">
        <f>IF($A403="","",IF($A403=K$12,$G403,""))</f>
      </c>
      <c r="L403" s="63">
        <f>IF($A403="","",IF($A403=L$12,$G403,""))</f>
        <v>5</v>
      </c>
      <c r="M403" t="s" s="46">
        <f>IF($A403="","",IF($A403=M$12,$G403,""))</f>
      </c>
      <c r="N403" t="s" s="46">
        <f>IF($A403="","",IF($A403=N$12,$G403,""))</f>
      </c>
      <c r="O403" t="s" s="46">
        <f>IF($A403="","",IF($A403=O$12,$G403,""))</f>
      </c>
      <c r="P403" t="s" s="46">
        <f>IF($A403="","",IF($A403=P$12,$G403,""))</f>
      </c>
      <c r="Q403" s="55"/>
    </row>
    <row r="404" ht="14.9" customHeight="1">
      <c r="A404" s="84"/>
      <c r="B404" t="s" s="81">
        <v>252</v>
      </c>
      <c r="C404" t="s" s="58">
        <f>IF(A404="","",VLOOKUP($A$399,'Declarations'!$A$45:$Y$74,VLOOKUP(A404,'Declarations'!$A$3:$H$10,6,0),0))</f>
      </c>
      <c r="D404" t="s" s="59">
        <f>IF(A404="","",VLOOKUP($A$399,'Declarations'!$A$45:$Y$74,VLOOKUP(A404,'Declarations'!$A$3:$H$10,7,0),0))</f>
      </c>
      <c r="E404" t="s" s="58">
        <f>IF(A404="","",VLOOKUP(A404,'Declarations'!$A$3:$H$10,2,0))</f>
      </c>
      <c r="F404" s="82"/>
      <c r="G404" s="83">
        <v>4</v>
      </c>
      <c r="H404" s="62"/>
      <c r="I404" t="s" s="46">
        <f>IF($A404="","",IF($A404=I$12,$G404,""))</f>
      </c>
      <c r="J404" t="s" s="46">
        <f>IF($A404="","",IF($A404=J$12,$G404,""))</f>
      </c>
      <c r="K404" t="s" s="46">
        <f>IF($A404="","",IF($A404=K$12,$G404,""))</f>
      </c>
      <c r="L404" t="s" s="46">
        <f>IF($A404="","",IF($A404=L$12,$G404,""))</f>
      </c>
      <c r="M404" t="s" s="46">
        <f>IF($A404="","",IF($A404=M$12,$G404,""))</f>
      </c>
      <c r="N404" t="s" s="46">
        <f>IF($A404="","",IF($A404=N$12,$G404,""))</f>
      </c>
      <c r="O404" t="s" s="46">
        <f>IF($A404="","",IF($A404=O$12,$G404,""))</f>
      </c>
      <c r="P404" t="s" s="46">
        <f>IF($A404="","",IF($A404=P$12,$G404,""))</f>
      </c>
      <c r="Q404" s="55"/>
    </row>
    <row r="405" ht="14.9" customHeight="1">
      <c r="A405" s="84"/>
      <c r="B405" t="s" s="81">
        <v>254</v>
      </c>
      <c r="C405" t="s" s="58">
        <f>IF(A405="","",VLOOKUP($A$399,'Declarations'!$A$45:$Y$74,VLOOKUP(A405,'Declarations'!$A$3:$H$10,6,0),0))</f>
      </c>
      <c r="D405" t="s" s="59">
        <f>IF(A405="","",VLOOKUP($A$399,'Declarations'!$A$45:$Y$74,VLOOKUP(A405,'Declarations'!$A$3:$H$10,7,0),0))</f>
      </c>
      <c r="E405" t="s" s="58">
        <f>IF(A405="","",VLOOKUP(A405,'Declarations'!$A$3:$H$10,2,0))</f>
      </c>
      <c r="F405" s="82"/>
      <c r="G405" s="83">
        <v>3</v>
      </c>
      <c r="H405" s="62"/>
      <c r="I405" t="s" s="46">
        <f>IF($A405="","",IF($A405=I$12,$G405,""))</f>
      </c>
      <c r="J405" t="s" s="46">
        <f>IF($A405="","",IF($A405=J$12,$G405,""))</f>
      </c>
      <c r="K405" t="s" s="46">
        <f>IF($A405="","",IF($A405=K$12,$G405,""))</f>
      </c>
      <c r="L405" t="s" s="46">
        <f>IF($A405="","",IF($A405=L$12,$G405,""))</f>
      </c>
      <c r="M405" t="s" s="46">
        <f>IF($A405="","",IF($A405=M$12,$G405,""))</f>
      </c>
      <c r="N405" t="s" s="46">
        <f>IF($A405="","",IF($A405=N$12,$G405,""))</f>
      </c>
      <c r="O405" t="s" s="46">
        <f>IF($A405="","",IF($A405=O$12,$G405,""))</f>
      </c>
      <c r="P405" t="s" s="46">
        <f>IF($A405="","",IF($A405=P$12,$G405,""))</f>
      </c>
      <c r="Q405" s="55"/>
    </row>
    <row r="406" ht="14.9" customHeight="1">
      <c r="A406" s="84"/>
      <c r="B406" t="s" s="81">
        <v>255</v>
      </c>
      <c r="C406" t="s" s="58">
        <f>IF(A406="","",VLOOKUP($A$399,'Declarations'!$A$45:$Y$74,VLOOKUP(A406,'Declarations'!$A$3:$H$10,6,0),0))</f>
      </c>
      <c r="D406" t="s" s="59">
        <f>IF(A406="","",VLOOKUP($A$399,'Declarations'!$A$45:$Y$74,VLOOKUP(A406,'Declarations'!$A$3:$H$10,7,0),0))</f>
      </c>
      <c r="E406" t="s" s="58">
        <f>IF(A406="","",VLOOKUP(A406,'Declarations'!$A$3:$H$10,2,0))</f>
      </c>
      <c r="F406" s="82"/>
      <c r="G406" s="83">
        <v>2</v>
      </c>
      <c r="H406" s="62"/>
      <c r="I406" t="s" s="46">
        <f>IF($A406="","",IF($A406=I$12,$G406,""))</f>
      </c>
      <c r="J406" t="s" s="46">
        <f>IF($A406="","",IF($A406=J$12,$G406,""))</f>
      </c>
      <c r="K406" t="s" s="46">
        <f>IF($A406="","",IF($A406=K$12,$G406,""))</f>
      </c>
      <c r="L406" t="s" s="46">
        <f>IF($A406="","",IF($A406=L$12,$G406,""))</f>
      </c>
      <c r="M406" t="s" s="46">
        <f>IF($A406="","",IF($A406=M$12,$G406,""))</f>
      </c>
      <c r="N406" t="s" s="46">
        <f>IF($A406="","",IF($A406=N$12,$G406,""))</f>
      </c>
      <c r="O406" t="s" s="46">
        <f>IF($A406="","",IF($A406=O$12,$G406,""))</f>
      </c>
      <c r="P406" t="s" s="46">
        <f>IF($A406="","",IF($A406=P$12,$G406,""))</f>
      </c>
      <c r="Q406" s="55"/>
    </row>
    <row r="407" ht="14.9" customHeight="1">
      <c r="A407" s="84"/>
      <c r="B407" t="s" s="81">
        <v>257</v>
      </c>
      <c r="C407" t="s" s="58">
        <f>IF(A407="","",VLOOKUP($A$399,'Declarations'!$A$45:$Y$74,VLOOKUP(A407,'Declarations'!$A$3:$H$10,6,0),0))</f>
      </c>
      <c r="D407" t="s" s="59">
        <f>IF(A407="","",VLOOKUP($A$399,'Declarations'!$A$45:$Y$74,VLOOKUP(A407,'Declarations'!$A$3:$H$10,7,0),0))</f>
      </c>
      <c r="E407" t="s" s="58">
        <f>IF(A407="","",VLOOKUP(A407,'Declarations'!$A$3:$H$10,2,0))</f>
      </c>
      <c r="F407" s="82"/>
      <c r="G407" s="83">
        <v>1</v>
      </c>
      <c r="H407" s="62"/>
      <c r="I407" t="s" s="46">
        <f>IF($A407="","",IF($A407=I$12,$G407,""))</f>
      </c>
      <c r="J407" t="s" s="46">
        <f>IF($A407="","",IF($A407=J$12,$G407,""))</f>
      </c>
      <c r="K407" t="s" s="46">
        <f>IF($A407="","",IF($A407=K$12,$G407,""))</f>
      </c>
      <c r="L407" t="s" s="46">
        <f>IF($A407="","",IF($A407=L$12,$G407,""))</f>
      </c>
      <c r="M407" t="s" s="46">
        <f>IF($A407="","",IF($A407=M$12,$G407,""))</f>
      </c>
      <c r="N407" t="s" s="46">
        <f>IF($A407="","",IF($A407=N$12,$G407,""))</f>
      </c>
      <c r="O407" t="s" s="46">
        <f>IF($A407="","",IF($A407=O$12,$G407,""))</f>
      </c>
      <c r="P407" t="s" s="46">
        <f>IF($A407="","",IF($A407=P$12,$G407,""))</f>
      </c>
      <c r="Q407" s="55">
        <f>36-SUM(I400:P407)</f>
        <v>10</v>
      </c>
    </row>
    <row r="408" ht="14.9" customHeight="1">
      <c r="A408" t="s" s="64">
        <v>206</v>
      </c>
      <c r="B408" s="65"/>
      <c r="C408" t="s" s="65">
        <v>512</v>
      </c>
      <c r="D408" t="s" s="66">
        <v>267</v>
      </c>
      <c r="E408" s="77"/>
      <c r="F408" s="68"/>
      <c r="G408" s="69"/>
      <c r="H408" s="34"/>
      <c r="I408" s="78"/>
      <c r="J408" s="78"/>
      <c r="K408" s="78"/>
      <c r="L408" s="79"/>
      <c r="M408" s="55"/>
      <c r="N408" s="55"/>
      <c r="O408" s="55"/>
      <c r="P408" s="55"/>
      <c r="Q408" s="55"/>
    </row>
    <row r="409" ht="14.9" customHeight="1">
      <c r="A409" s="80">
        <v>4</v>
      </c>
      <c r="B409" t="s" s="81">
        <v>244</v>
      </c>
      <c r="C409" t="s" s="58">
        <f>IF(A409="","",VLOOKUP($A$408,'Declarations'!$A$45:$Y$74,VLOOKUP(A409,'Declarations'!$A$3:$H$10,6,0),0))</f>
        <v>207</v>
      </c>
      <c r="D409" t="s" s="59">
        <f>IF(A409="","",VLOOKUP($A$408,'Declarations'!$A$45:$Y$74,VLOOKUP(A409,'Declarations'!$A$3:$H$10,7,0),0))</f>
        <v>442</v>
      </c>
      <c r="E409" t="s" s="58">
        <f>IF(A409="","",VLOOKUP(A409,'Declarations'!$A$3:$H$10,2,0))</f>
        <v>269</v>
      </c>
      <c r="F409" t="s" s="82">
        <v>513</v>
      </c>
      <c r="G409" s="83">
        <v>8</v>
      </c>
      <c r="H409" s="62"/>
      <c r="I409" t="s" s="46">
        <f>IF($A409="","",IF($A409=I$12,$G409,""))</f>
      </c>
      <c r="J409" t="s" s="46">
        <f>IF($A409="","",IF($A409=J$12,$G409,""))</f>
      </c>
      <c r="K409" s="63">
        <f>IF($A409="","",IF($A409=K$12,$G409,""))</f>
        <v>8</v>
      </c>
      <c r="L409" t="s" s="46">
        <f>IF($A409="","",IF($A409=L$12,$G409,""))</f>
      </c>
      <c r="M409" t="s" s="46">
        <f>IF($A409="","",IF($A409=M$12,$G409,""))</f>
      </c>
      <c r="N409" t="s" s="46">
        <f>IF($A409="","",IF($A409=N$12,$G409,""))</f>
      </c>
      <c r="O409" t="s" s="46">
        <f>IF($A409="","",IF($A409=O$12,$G409,""))</f>
      </c>
      <c r="P409" t="s" s="46">
        <f>IF($A409="","",IF($A409=P$12,$G409,""))</f>
      </c>
      <c r="Q409" s="55"/>
    </row>
    <row r="410" ht="14.9" customHeight="1">
      <c r="A410" s="80">
        <v>5</v>
      </c>
      <c r="B410" t="s" s="81">
        <v>246</v>
      </c>
      <c r="C410" t="s" s="58">
        <f>IF(A410="","",VLOOKUP($A$408,'Declarations'!$A$45:$Y$74,VLOOKUP(A410,'Declarations'!$A$3:$H$10,6,0),0))</f>
        <v>208</v>
      </c>
      <c r="D410" t="s" s="59">
        <f>IF(A410="","",VLOOKUP($A$408,'Declarations'!$A$45:$Y$74,VLOOKUP(A410,'Declarations'!$A$3:$H$10,7,0),0))</f>
        <v>446</v>
      </c>
      <c r="E410" t="s" s="58">
        <f>IF(A410="","",VLOOKUP(A410,'Declarations'!$A$3:$H$10,2,0))</f>
        <v>276</v>
      </c>
      <c r="F410" t="s" s="82">
        <v>514</v>
      </c>
      <c r="G410" s="83">
        <v>7</v>
      </c>
      <c r="H410" s="62"/>
      <c r="I410" t="s" s="46">
        <f>IF($A410="","",IF($A410=I$12,$G410,""))</f>
      </c>
      <c r="J410" t="s" s="46">
        <f>IF($A410="","",IF($A410=J$12,$G410,""))</f>
      </c>
      <c r="K410" t="s" s="46">
        <f>IF($A410="","",IF($A410=K$12,$G410,""))</f>
      </c>
      <c r="L410" s="63">
        <f>IF($A410="","",IF($A410=L$12,$G410,""))</f>
        <v>7</v>
      </c>
      <c r="M410" t="s" s="46">
        <f>IF($A410="","",IF($A410=M$12,$G410,""))</f>
      </c>
      <c r="N410" t="s" s="46">
        <f>IF($A410="","",IF($A410=N$12,$G410,""))</f>
      </c>
      <c r="O410" t="s" s="46">
        <f>IF($A410="","",IF($A410=O$12,$G410,""))</f>
      </c>
      <c r="P410" t="s" s="46">
        <f>IF($A410="","",IF($A410=P$12,$G410,""))</f>
      </c>
      <c r="Q410" s="55"/>
    </row>
    <row r="411" ht="14.9" customHeight="1">
      <c r="A411" s="80">
        <v>3</v>
      </c>
      <c r="B411" t="s" s="81">
        <v>248</v>
      </c>
      <c r="C411" t="s" s="58">
        <f>IF(A411="","",VLOOKUP($A$408,'Declarations'!$A$45:$Y$74,VLOOKUP(A411,'Declarations'!$A$3:$H$10,6,0),0))</f>
        <v>200</v>
      </c>
      <c r="D411" t="s" s="59">
        <f>IF(A411="","",VLOOKUP($A$408,'Declarations'!$A$45:$Y$74,VLOOKUP(A411,'Declarations'!$A$3:$H$10,7,0),0))</f>
        <v>453</v>
      </c>
      <c r="E411" t="s" s="58">
        <f>IF(A411="","",VLOOKUP(A411,'Declarations'!$A$3:$H$10,2,0))</f>
        <v>280</v>
      </c>
      <c r="F411" t="s" s="82">
        <v>515</v>
      </c>
      <c r="G411" s="83">
        <v>6</v>
      </c>
      <c r="H411" s="62"/>
      <c r="I411" t="s" s="46">
        <f>IF($A411="","",IF($A411=I$12,$G411,""))</f>
      </c>
      <c r="J411" s="63">
        <f>IF($A411="","",IF($A411=J$12,$G411,""))</f>
        <v>6</v>
      </c>
      <c r="K411" t="s" s="46">
        <f>IF($A411="","",IF($A411=K$12,$G411,""))</f>
      </c>
      <c r="L411" t="s" s="46">
        <f>IF($A411="","",IF($A411=L$12,$G411,""))</f>
      </c>
      <c r="M411" t="s" s="46">
        <f>IF($A411="","",IF($A411=M$12,$G411,""))</f>
      </c>
      <c r="N411" t="s" s="46">
        <f>IF($A411="","",IF($A411=N$12,$G411,""))</f>
      </c>
      <c r="O411" t="s" s="46">
        <f>IF($A411="","",IF($A411=O$12,$G411,""))</f>
      </c>
      <c r="P411" t="s" s="46">
        <f>IF($A411="","",IF($A411=P$12,$G411,""))</f>
      </c>
      <c r="Q411" s="55"/>
    </row>
    <row r="412" ht="14.9" customHeight="1">
      <c r="A412" s="80">
        <v>7</v>
      </c>
      <c r="B412" t="s" s="81">
        <v>250</v>
      </c>
      <c r="C412" t="s" s="58">
        <f>IF(A412="","",VLOOKUP($A$408,'Declarations'!$A$45:$Y$74,VLOOKUP(A412,'Declarations'!$A$3:$H$10,6,0),0))</f>
        <v>153</v>
      </c>
      <c r="D412" t="s" s="59">
        <f>IF(A412="","",VLOOKUP($A$408,'Declarations'!$A$45:$Y$74,VLOOKUP(A412,'Declarations'!$A$3:$H$10,7,0),0))</f>
        <v>444</v>
      </c>
      <c r="E412" t="s" s="58">
        <f>IF(A412="","",VLOOKUP(A412,'Declarations'!$A$3:$H$10,2,0))</f>
        <v>278</v>
      </c>
      <c r="F412" t="s" s="82">
        <v>516</v>
      </c>
      <c r="G412" s="83">
        <v>5</v>
      </c>
      <c r="H412" s="62"/>
      <c r="I412" t="s" s="46">
        <f>IF($A412="","",IF($A412=I$12,$G412,""))</f>
      </c>
      <c r="J412" t="s" s="46">
        <f>IF($A412="","",IF($A412=J$12,$G412,""))</f>
      </c>
      <c r="K412" t="s" s="46">
        <f>IF($A412="","",IF($A412=K$12,$G412,""))</f>
      </c>
      <c r="L412" t="s" s="46">
        <f>IF($A412="","",IF($A412=L$12,$G412,""))</f>
      </c>
      <c r="M412" t="s" s="46">
        <f>IF($A412="","",IF($A412=M$12,$G412,""))</f>
      </c>
      <c r="N412" s="63">
        <f>IF($A412="","",IF($A412=N$12,$G412,""))</f>
        <v>5</v>
      </c>
      <c r="O412" t="s" s="46">
        <f>IF($A412="","",IF($A412=O$12,$G412,""))</f>
      </c>
      <c r="P412" t="s" s="46">
        <f>IF($A412="","",IF($A412=P$12,$G412,""))</f>
      </c>
      <c r="Q412" s="55"/>
    </row>
    <row r="413" ht="14.9" customHeight="1">
      <c r="A413" s="84"/>
      <c r="B413" t="s" s="81">
        <v>252</v>
      </c>
      <c r="C413" t="s" s="58">
        <f>IF(A413="","",VLOOKUP($A$408,'Declarations'!$A$45:$Y$74,VLOOKUP(A413,'Declarations'!$A$3:$H$10,6,0),0))</f>
      </c>
      <c r="D413" t="s" s="59">
        <f>IF(A413="","",VLOOKUP($A$408,'Declarations'!$A$45:$Y$74,VLOOKUP(A413,'Declarations'!$A$3:$H$10,7,0),0))</f>
      </c>
      <c r="E413" t="s" s="58">
        <f>IF(A413="","",VLOOKUP(A413,'Declarations'!$A$3:$H$10,2,0))</f>
      </c>
      <c r="F413" s="82"/>
      <c r="G413" s="83">
        <v>4</v>
      </c>
      <c r="H413" s="62"/>
      <c r="I413" t="s" s="46">
        <f>IF($A413="","",IF($A413=I$12,$G413,""))</f>
      </c>
      <c r="J413" t="s" s="46">
        <f>IF($A413="","",IF($A413=J$12,$G413,""))</f>
      </c>
      <c r="K413" t="s" s="46">
        <f>IF($A413="","",IF($A413=K$12,$G413,""))</f>
      </c>
      <c r="L413" t="s" s="46">
        <f>IF($A413="","",IF($A413=L$12,$G413,""))</f>
      </c>
      <c r="M413" t="s" s="46">
        <f>IF($A413="","",IF($A413=M$12,$G413,""))</f>
      </c>
      <c r="N413" t="s" s="46">
        <f>IF($A413="","",IF($A413=N$12,$G413,""))</f>
      </c>
      <c r="O413" t="s" s="46">
        <f>IF($A413="","",IF($A413=O$12,$G413,""))</f>
      </c>
      <c r="P413" t="s" s="46">
        <f>IF($A413="","",IF($A413=P$12,$G413,""))</f>
      </c>
      <c r="Q413" s="55"/>
    </row>
    <row r="414" ht="14.9" customHeight="1">
      <c r="A414" s="84"/>
      <c r="B414" t="s" s="81">
        <v>254</v>
      </c>
      <c r="C414" t="s" s="58">
        <f>IF(A414="","",VLOOKUP($A$408,'Declarations'!$A$45:$Y$74,VLOOKUP(A414,'Declarations'!$A$3:$H$10,6,0),0))</f>
      </c>
      <c r="D414" t="s" s="59">
        <f>IF(A414="","",VLOOKUP($A$408,'Declarations'!$A$45:$Y$74,VLOOKUP(A414,'Declarations'!$A$3:$H$10,7,0),0))</f>
      </c>
      <c r="E414" t="s" s="58">
        <f>IF(A414="","",VLOOKUP(A414,'Declarations'!$A$3:$H$10,2,0))</f>
      </c>
      <c r="F414" s="82"/>
      <c r="G414" s="83">
        <v>3</v>
      </c>
      <c r="H414" s="62"/>
      <c r="I414" t="s" s="46">
        <f>IF($A414="","",IF($A414=I$12,$G414,""))</f>
      </c>
      <c r="J414" t="s" s="46">
        <f>IF($A414="","",IF($A414=J$12,$G414,""))</f>
      </c>
      <c r="K414" t="s" s="46">
        <f>IF($A414="","",IF($A414=K$12,$G414,""))</f>
      </c>
      <c r="L414" t="s" s="46">
        <f>IF($A414="","",IF($A414=L$12,$G414,""))</f>
      </c>
      <c r="M414" t="s" s="46">
        <f>IF($A414="","",IF($A414=M$12,$G414,""))</f>
      </c>
      <c r="N414" t="s" s="46">
        <f>IF($A414="","",IF($A414=N$12,$G414,""))</f>
      </c>
      <c r="O414" t="s" s="46">
        <f>IF($A414="","",IF($A414=O$12,$G414,""))</f>
      </c>
      <c r="P414" t="s" s="46">
        <f>IF($A414="","",IF($A414=P$12,$G414,""))</f>
      </c>
      <c r="Q414" s="55"/>
    </row>
    <row r="415" ht="14.9" customHeight="1">
      <c r="A415" s="84"/>
      <c r="B415" t="s" s="81">
        <v>255</v>
      </c>
      <c r="C415" t="s" s="58">
        <f>IF(A415="","",VLOOKUP($A$408,'Declarations'!$A$45:$Y$74,VLOOKUP(A415,'Declarations'!$A$3:$H$10,6,0),0))</f>
      </c>
      <c r="D415" t="s" s="59">
        <f>IF(A415="","",VLOOKUP($A$408,'Declarations'!$A$45:$Y$74,VLOOKUP(A415,'Declarations'!$A$3:$H$10,7,0),0))</f>
      </c>
      <c r="E415" t="s" s="58">
        <f>IF(A415="","",VLOOKUP(A415,'Declarations'!$A$3:$H$10,2,0))</f>
      </c>
      <c r="F415" s="82"/>
      <c r="G415" s="83">
        <v>2</v>
      </c>
      <c r="H415" s="62"/>
      <c r="I415" t="s" s="46">
        <f>IF($A415="","",IF($A415=I$12,$G415,""))</f>
      </c>
      <c r="J415" t="s" s="46">
        <f>IF($A415="","",IF($A415=J$12,$G415,""))</f>
      </c>
      <c r="K415" t="s" s="46">
        <f>IF($A415="","",IF($A415=K$12,$G415,""))</f>
      </c>
      <c r="L415" t="s" s="46">
        <f>IF($A415="","",IF($A415=L$12,$G415,""))</f>
      </c>
      <c r="M415" t="s" s="46">
        <f>IF($A415="","",IF($A415=M$12,$G415,""))</f>
      </c>
      <c r="N415" t="s" s="46">
        <f>IF($A415="","",IF($A415=N$12,$G415,""))</f>
      </c>
      <c r="O415" t="s" s="46">
        <f>IF($A415="","",IF($A415=O$12,$G415,""))</f>
      </c>
      <c r="P415" t="s" s="46">
        <f>IF($A415="","",IF($A415=P$12,$G415,""))</f>
      </c>
      <c r="Q415" s="55"/>
    </row>
    <row r="416" ht="14.9" customHeight="1">
      <c r="A416" s="84"/>
      <c r="B416" t="s" s="81">
        <v>257</v>
      </c>
      <c r="C416" t="s" s="58">
        <f>IF(A416="","",VLOOKUP($A$408,'Declarations'!$A$45:$Y$74,VLOOKUP(A416,'Declarations'!$A$3:$H$10,6,0),0))</f>
      </c>
      <c r="D416" t="s" s="59">
        <f>IF(A416="","",VLOOKUP($A$408,'Declarations'!$A$45:$Y$74,VLOOKUP(A416,'Declarations'!$A$3:$H$10,7,0),0))</f>
      </c>
      <c r="E416" t="s" s="58">
        <f>IF(A416="","",VLOOKUP(A416,'Declarations'!$A$3:$H$10,2,0))</f>
      </c>
      <c r="F416" s="82"/>
      <c r="G416" s="83">
        <v>1</v>
      </c>
      <c r="H416" s="62"/>
      <c r="I416" t="s" s="46">
        <f>IF($A416="","",IF($A416=I$12,$G416,""))</f>
      </c>
      <c r="J416" t="s" s="46">
        <f>IF($A416="","",IF($A416=J$12,$G416,""))</f>
      </c>
      <c r="K416" t="s" s="46">
        <f>IF($A416="","",IF($A416=K$12,$G416,""))</f>
      </c>
      <c r="L416" t="s" s="46">
        <f>IF($A416="","",IF($A416=L$12,$G416,""))</f>
      </c>
      <c r="M416" t="s" s="46">
        <f>IF($A416="","",IF($A416=M$12,$G416,""))</f>
      </c>
      <c r="N416" t="s" s="46">
        <f>IF($A416="","",IF($A416=N$12,$G416,""))</f>
      </c>
      <c r="O416" t="s" s="46">
        <f>IF($A416="","",IF($A416=O$12,$G416,""))</f>
      </c>
      <c r="P416" t="s" s="46">
        <f>IF($A416="","",IF($A416=P$12,$G416,""))</f>
      </c>
      <c r="Q416" s="55">
        <f>36-SUM(I409:P416)</f>
        <v>10</v>
      </c>
    </row>
    <row r="417" ht="14.9" customHeight="1">
      <c r="A417" t="s" s="64">
        <v>209</v>
      </c>
      <c r="B417" s="65"/>
      <c r="C417" t="s" s="65">
        <v>517</v>
      </c>
      <c r="D417" t="s" s="66">
        <v>267</v>
      </c>
      <c r="E417" s="77"/>
      <c r="F417" s="68"/>
      <c r="G417" s="69"/>
      <c r="H417" s="34"/>
      <c r="I417" s="78"/>
      <c r="J417" s="78"/>
      <c r="K417" s="78"/>
      <c r="L417" s="79"/>
      <c r="M417" s="55"/>
      <c r="N417" s="55"/>
      <c r="O417" s="55"/>
      <c r="P417" s="55"/>
      <c r="Q417" s="55"/>
    </row>
    <row r="418" ht="14.9" customHeight="1">
      <c r="A418" s="80">
        <v>8</v>
      </c>
      <c r="B418" t="s" s="81">
        <v>244</v>
      </c>
      <c r="C418" t="s" s="58">
        <f>IF(A418="","",VLOOKUP($A$417,'Declarations'!$A$45:$Y$74,VLOOKUP(A418,'Declarations'!$A$3:$H$10,6,0),0))</f>
        <v>211</v>
      </c>
      <c r="D418" t="s" s="59">
        <f>IF(A418="","",VLOOKUP($A$417,'Declarations'!$A$45:$Y$74,VLOOKUP(A418,'Declarations'!$A$3:$H$10,7,0),0))</f>
        <v>453</v>
      </c>
      <c r="E418" t="s" s="58">
        <f>IF(A418="","",VLOOKUP(A418,'Declarations'!$A$3:$H$10,2,0))</f>
        <v>272</v>
      </c>
      <c r="F418" t="s" s="82">
        <v>518</v>
      </c>
      <c r="G418" s="83">
        <v>8</v>
      </c>
      <c r="H418" s="62"/>
      <c r="I418" t="s" s="46">
        <f>IF($A418="","",IF($A418=I$12,$G418,""))</f>
      </c>
      <c r="J418" t="s" s="46">
        <f>IF($A418="","",IF($A418=J$12,$G418,""))</f>
      </c>
      <c r="K418" t="s" s="46">
        <f>IF($A418="","",IF($A418=K$12,$G418,""))</f>
      </c>
      <c r="L418" t="s" s="46">
        <f>IF($A418="","",IF($A418=L$12,$G418,""))</f>
      </c>
      <c r="M418" t="s" s="46">
        <f>IF($A418="","",IF($A418=M$12,$G418,""))</f>
      </c>
      <c r="N418" t="s" s="46">
        <f>IF($A418="","",IF($A418=N$12,$G418,""))</f>
      </c>
      <c r="O418" s="63">
        <f>IF($A418="","",IF($A418=O$12,$G418,""))</f>
        <v>8</v>
      </c>
      <c r="P418" t="s" s="46">
        <f>IF($A418="","",IF($A418=P$12,$G418,""))</f>
      </c>
      <c r="Q418" s="55"/>
    </row>
    <row r="419" ht="14.9" customHeight="1">
      <c r="A419" s="80">
        <v>5</v>
      </c>
      <c r="B419" t="s" s="81">
        <v>246</v>
      </c>
      <c r="C419" t="s" s="58">
        <f>IF(A419="","",VLOOKUP($A$417,'Declarations'!$A$45:$Y$74,VLOOKUP(A419,'Declarations'!$A$3:$H$10,6,0),0))</f>
        <v>201</v>
      </c>
      <c r="D419" t="s" s="59">
        <f>IF(A419="","",VLOOKUP($A$417,'Declarations'!$A$45:$Y$74,VLOOKUP(A419,'Declarations'!$A$3:$H$10,7,0),0))</f>
        <v>451</v>
      </c>
      <c r="E419" t="s" s="58">
        <f>IF(A419="","",VLOOKUP(A419,'Declarations'!$A$3:$H$10,2,0))</f>
        <v>276</v>
      </c>
      <c r="F419" t="s" s="82">
        <v>519</v>
      </c>
      <c r="G419" s="83">
        <v>7</v>
      </c>
      <c r="H419" s="62"/>
      <c r="I419" t="s" s="46">
        <f>IF($A419="","",IF($A419=I$12,$G419,""))</f>
      </c>
      <c r="J419" t="s" s="46">
        <f>IF($A419="","",IF($A419=J$12,$G419,""))</f>
      </c>
      <c r="K419" t="s" s="46">
        <f>IF($A419="","",IF($A419=K$12,$G419,""))</f>
      </c>
      <c r="L419" s="63">
        <f>IF($A419="","",IF($A419=L$12,$G419,""))</f>
        <v>7</v>
      </c>
      <c r="M419" t="s" s="46">
        <f>IF($A419="","",IF($A419=M$12,$G419,""))</f>
      </c>
      <c r="N419" t="s" s="46">
        <f>IF($A419="","",IF($A419=N$12,$G419,""))</f>
      </c>
      <c r="O419" t="s" s="46">
        <f>IF($A419="","",IF($A419=O$12,$G419,""))</f>
      </c>
      <c r="P419" t="s" s="46">
        <f>IF($A419="","",IF($A419=P$12,$G419,""))</f>
      </c>
      <c r="Q419" s="55"/>
    </row>
    <row r="420" ht="14.9" customHeight="1">
      <c r="A420" s="80">
        <v>3</v>
      </c>
      <c r="B420" t="s" s="81">
        <v>248</v>
      </c>
      <c r="C420" t="s" s="58">
        <f>IF(A420="","",VLOOKUP($A$417,'Declarations'!$A$45:$Y$74,VLOOKUP(A420,'Declarations'!$A$3:$H$10,6,0),0))</f>
        <v>190</v>
      </c>
      <c r="D420" t="s" s="59">
        <f>IF(A420="","",VLOOKUP($A$417,'Declarations'!$A$45:$Y$74,VLOOKUP(A420,'Declarations'!$A$3:$H$10,7,0),0))</f>
        <v>453</v>
      </c>
      <c r="E420" t="s" s="58">
        <f>IF(A420="","",VLOOKUP(A420,'Declarations'!$A$3:$H$10,2,0))</f>
        <v>280</v>
      </c>
      <c r="F420" t="s" s="82">
        <v>520</v>
      </c>
      <c r="G420" s="83">
        <v>6</v>
      </c>
      <c r="H420" s="62"/>
      <c r="I420" t="s" s="46">
        <f>IF($A420="","",IF($A420=I$12,$G420,""))</f>
      </c>
      <c r="J420" s="63">
        <f>IF($A420="","",IF($A420=J$12,$G420,""))</f>
        <v>6</v>
      </c>
      <c r="K420" t="s" s="46">
        <f>IF($A420="","",IF($A420=K$12,$G420,""))</f>
      </c>
      <c r="L420" t="s" s="46">
        <f>IF($A420="","",IF($A420=L$12,$G420,""))</f>
      </c>
      <c r="M420" t="s" s="46">
        <f>IF($A420="","",IF($A420=M$12,$G420,""))</f>
      </c>
      <c r="N420" t="s" s="46">
        <f>IF($A420="","",IF($A420=N$12,$G420,""))</f>
      </c>
      <c r="O420" t="s" s="46">
        <f>IF($A420="","",IF($A420=O$12,$G420,""))</f>
      </c>
      <c r="P420" t="s" s="46">
        <f>IF($A420="","",IF($A420=P$12,$G420,""))</f>
      </c>
      <c r="Q420" s="55"/>
    </row>
    <row r="421" ht="14.9" customHeight="1">
      <c r="A421" s="84"/>
      <c r="B421" t="s" s="81">
        <v>250</v>
      </c>
      <c r="C421" t="s" s="58">
        <f>IF(A421="","",VLOOKUP($A$417,'Declarations'!$A$45:$Y$74,VLOOKUP(A421,'Declarations'!$A$3:$H$10,6,0),0))</f>
      </c>
      <c r="D421" t="s" s="59">
        <f>IF(A421="","",VLOOKUP($A$417,'Declarations'!$A$45:$Y$74,VLOOKUP(A421,'Declarations'!$A$3:$H$10,7,0),0))</f>
      </c>
      <c r="E421" t="s" s="58">
        <f>IF(A421="","",VLOOKUP(A421,'Declarations'!$A$3:$H$10,2,0))</f>
      </c>
      <c r="F421" s="82"/>
      <c r="G421" s="83">
        <v>5</v>
      </c>
      <c r="H421" s="62"/>
      <c r="I421" t="s" s="46">
        <f>IF($A421="","",IF($A421=I$12,$G421,""))</f>
      </c>
      <c r="J421" t="s" s="46">
        <f>IF($A421="","",IF($A421=J$12,$G421,""))</f>
      </c>
      <c r="K421" t="s" s="46">
        <f>IF($A421="","",IF($A421=K$12,$G421,""))</f>
      </c>
      <c r="L421" t="s" s="46">
        <f>IF($A421="","",IF($A421=L$12,$G421,""))</f>
      </c>
      <c r="M421" t="s" s="46">
        <f>IF($A421="","",IF($A421=M$12,$G421,""))</f>
      </c>
      <c r="N421" t="s" s="46">
        <f>IF($A421="","",IF($A421=N$12,$G421,""))</f>
      </c>
      <c r="O421" t="s" s="46">
        <f>IF($A421="","",IF($A421=O$12,$G421,""))</f>
      </c>
      <c r="P421" t="s" s="46">
        <f>IF($A421="","",IF($A421=P$12,$G421,""))</f>
      </c>
      <c r="Q421" s="55"/>
    </row>
    <row r="422" ht="14.9" customHeight="1">
      <c r="A422" s="84"/>
      <c r="B422" t="s" s="81">
        <v>252</v>
      </c>
      <c r="C422" t="s" s="58">
        <f>IF(A422="","",VLOOKUP($A$417,'Declarations'!$A$45:$Y$74,VLOOKUP(A422,'Declarations'!$A$3:$H$10,6,0),0))</f>
      </c>
      <c r="D422" t="s" s="59">
        <f>IF(A422="","",VLOOKUP($A$417,'Declarations'!$A$45:$Y$74,VLOOKUP(A422,'Declarations'!$A$3:$H$10,7,0),0))</f>
      </c>
      <c r="E422" t="s" s="58">
        <f>IF(A422="","",VLOOKUP(A422,'Declarations'!$A$3:$H$10,2,0))</f>
      </c>
      <c r="F422" s="82"/>
      <c r="G422" s="83">
        <v>4</v>
      </c>
      <c r="H422" s="62"/>
      <c r="I422" t="s" s="46">
        <f>IF($A422="","",IF($A422=I$12,$G422,""))</f>
      </c>
      <c r="J422" t="s" s="46">
        <f>IF($A422="","",IF($A422=J$12,$G422,""))</f>
      </c>
      <c r="K422" t="s" s="46">
        <f>IF($A422="","",IF($A422=K$12,$G422,""))</f>
      </c>
      <c r="L422" t="s" s="46">
        <f>IF($A422="","",IF($A422=L$12,$G422,""))</f>
      </c>
      <c r="M422" t="s" s="46">
        <f>IF($A422="","",IF($A422=M$12,$G422,""))</f>
      </c>
      <c r="N422" t="s" s="46">
        <f>IF($A422="","",IF($A422=N$12,$G422,""))</f>
      </c>
      <c r="O422" t="s" s="46">
        <f>IF($A422="","",IF($A422=O$12,$G422,""))</f>
      </c>
      <c r="P422" t="s" s="46">
        <f>IF($A422="","",IF($A422=P$12,$G422,""))</f>
      </c>
      <c r="Q422" s="55"/>
    </row>
    <row r="423" ht="14.9" customHeight="1">
      <c r="A423" s="84"/>
      <c r="B423" t="s" s="81">
        <v>254</v>
      </c>
      <c r="C423" t="s" s="58">
        <f>IF(A423="","",VLOOKUP($A$417,'Declarations'!$A$45:$Y$74,VLOOKUP(A423,'Declarations'!$A$3:$H$10,6,0),0))</f>
      </c>
      <c r="D423" t="s" s="59">
        <f>IF(A423="","",VLOOKUP($A$417,'Declarations'!$A$45:$Y$74,VLOOKUP(A423,'Declarations'!$A$3:$H$10,7,0),0))</f>
      </c>
      <c r="E423" t="s" s="58">
        <f>IF(A423="","",VLOOKUP(A423,'Declarations'!$A$3:$H$10,2,0))</f>
      </c>
      <c r="F423" s="82"/>
      <c r="G423" s="83">
        <v>3</v>
      </c>
      <c r="H423" s="62"/>
      <c r="I423" t="s" s="46">
        <f>IF($A423="","",IF($A423=I$12,$G423,""))</f>
      </c>
      <c r="J423" t="s" s="46">
        <f>IF($A423="","",IF($A423=J$12,$G423,""))</f>
      </c>
      <c r="K423" t="s" s="46">
        <f>IF($A423="","",IF($A423=K$12,$G423,""))</f>
      </c>
      <c r="L423" t="s" s="46">
        <f>IF($A423="","",IF($A423=L$12,$G423,""))</f>
      </c>
      <c r="M423" t="s" s="46">
        <f>IF($A423="","",IF($A423=M$12,$G423,""))</f>
      </c>
      <c r="N423" t="s" s="46">
        <f>IF($A423="","",IF($A423=N$12,$G423,""))</f>
      </c>
      <c r="O423" t="s" s="46">
        <f>IF($A423="","",IF($A423=O$12,$G423,""))</f>
      </c>
      <c r="P423" t="s" s="46">
        <f>IF($A423="","",IF($A423=P$12,$G423,""))</f>
      </c>
      <c r="Q423" s="55"/>
    </row>
    <row r="424" ht="14.9" customHeight="1">
      <c r="A424" s="84"/>
      <c r="B424" t="s" s="81">
        <v>255</v>
      </c>
      <c r="C424" t="s" s="58">
        <f>IF(A424="","",VLOOKUP($A$417,'Declarations'!$A$45:$Y$74,VLOOKUP(A424,'Declarations'!$A$3:$H$10,6,0),0))</f>
      </c>
      <c r="D424" t="s" s="59">
        <f>IF(A424="","",VLOOKUP($A$417,'Declarations'!$A$45:$Y$74,VLOOKUP(A424,'Declarations'!$A$3:$H$10,7,0),0))</f>
      </c>
      <c r="E424" t="s" s="58">
        <f>IF(A424="","",VLOOKUP(A424,'Declarations'!$A$3:$H$10,2,0))</f>
      </c>
      <c r="F424" s="82"/>
      <c r="G424" s="83">
        <v>2</v>
      </c>
      <c r="H424" s="62"/>
      <c r="I424" t="s" s="46">
        <f>IF($A424="","",IF($A424=I$12,$G424,""))</f>
      </c>
      <c r="J424" t="s" s="46">
        <f>IF($A424="","",IF($A424=J$12,$G424,""))</f>
      </c>
      <c r="K424" t="s" s="46">
        <f>IF($A424="","",IF($A424=K$12,$G424,""))</f>
      </c>
      <c r="L424" t="s" s="46">
        <f>IF($A424="","",IF($A424=L$12,$G424,""))</f>
      </c>
      <c r="M424" t="s" s="46">
        <f>IF($A424="","",IF($A424=M$12,$G424,""))</f>
      </c>
      <c r="N424" t="s" s="46">
        <f>IF($A424="","",IF($A424=N$12,$G424,""))</f>
      </c>
      <c r="O424" t="s" s="46">
        <f>IF($A424="","",IF($A424=O$12,$G424,""))</f>
      </c>
      <c r="P424" t="s" s="46">
        <f>IF($A424="","",IF($A424=P$12,$G424,""))</f>
      </c>
      <c r="Q424" s="55"/>
    </row>
    <row r="425" ht="14.9" customHeight="1">
      <c r="A425" s="84"/>
      <c r="B425" t="s" s="81">
        <v>257</v>
      </c>
      <c r="C425" t="s" s="58">
        <f>IF(A425="","",VLOOKUP($A$417,'Declarations'!$A$45:$Y$74,VLOOKUP(A425,'Declarations'!$A$3:$H$10,6,0),0))</f>
      </c>
      <c r="D425" t="s" s="59">
        <f>IF(A425="","",VLOOKUP($A$417,'Declarations'!$A$45:$Y$74,VLOOKUP(A425,'Declarations'!$A$3:$H$10,7,0),0))</f>
      </c>
      <c r="E425" t="s" s="58">
        <f>IF(A425="","",VLOOKUP(A425,'Declarations'!$A$3:$H$10,2,0))</f>
      </c>
      <c r="F425" s="82"/>
      <c r="G425" s="83">
        <v>1</v>
      </c>
      <c r="H425" s="62"/>
      <c r="I425" t="s" s="46">
        <f>IF($A425="","",IF($A425=I$12,$G425,""))</f>
      </c>
      <c r="J425" t="s" s="46">
        <f>IF($A425="","",IF($A425=J$12,$G425,""))</f>
      </c>
      <c r="K425" t="s" s="46">
        <f>IF($A425="","",IF($A425=K$12,$G425,""))</f>
      </c>
      <c r="L425" t="s" s="46">
        <f>IF($A425="","",IF($A425=L$12,$G425,""))</f>
      </c>
      <c r="M425" t="s" s="46">
        <f>IF($A425="","",IF($A425=M$12,$G425,""))</f>
      </c>
      <c r="N425" t="s" s="46">
        <f>IF($A425="","",IF($A425=N$12,$G425,""))</f>
      </c>
      <c r="O425" t="s" s="46">
        <f>IF($A425="","",IF($A425=O$12,$G425,""))</f>
      </c>
      <c r="P425" t="s" s="46">
        <f>IF($A425="","",IF($A425=P$12,$G425,""))</f>
      </c>
      <c r="Q425" s="55">
        <f>36-SUM(I418:P425)</f>
        <v>15</v>
      </c>
    </row>
    <row r="426" ht="14.9" customHeight="1">
      <c r="A426" t="s" s="64">
        <v>212</v>
      </c>
      <c r="B426" s="65"/>
      <c r="C426" t="s" s="65">
        <v>521</v>
      </c>
      <c r="D426" t="s" s="66">
        <v>267</v>
      </c>
      <c r="E426" s="77"/>
      <c r="F426" s="68"/>
      <c r="G426" s="69"/>
      <c r="H426" s="34"/>
      <c r="I426" s="78"/>
      <c r="J426" s="78"/>
      <c r="K426" s="78"/>
      <c r="L426" s="79"/>
      <c r="M426" s="55"/>
      <c r="N426" s="55"/>
      <c r="O426" s="55"/>
      <c r="P426" s="55"/>
      <c r="Q426" s="55"/>
    </row>
    <row r="427" ht="14.9" customHeight="1">
      <c r="A427" s="80">
        <v>5</v>
      </c>
      <c r="B427" t="s" s="81">
        <v>244</v>
      </c>
      <c r="C427" t="s" s="58">
        <f>IF(A427="","",VLOOKUP($A$426,'Declarations'!$A$45:$Y$74,VLOOKUP(A427,'Declarations'!$A$3:$H$10,6,0),0))</f>
        <v>213</v>
      </c>
      <c r="D427" t="s" s="59">
        <f>IF(A427="","",VLOOKUP($A$426,'Declarations'!$A$45:$Y$74,VLOOKUP(A427,'Declarations'!$A$3:$H$10,7,0),0))</f>
        <v>457</v>
      </c>
      <c r="E427" t="s" s="58">
        <f>IF(A427="","",VLOOKUP(A427,'Declarations'!$A$3:$H$10,2,0))</f>
        <v>276</v>
      </c>
      <c r="F427" t="s" s="82">
        <v>522</v>
      </c>
      <c r="G427" s="83">
        <v>8</v>
      </c>
      <c r="H427" s="62"/>
      <c r="I427" t="s" s="46">
        <f>IF($A427="","",IF($A427=I$12,$G427,""))</f>
      </c>
      <c r="J427" t="s" s="46">
        <f>IF($A427="","",IF($A427=J$12,$G427,""))</f>
      </c>
      <c r="K427" t="s" s="46">
        <f>IF($A427="","",IF($A427=K$12,$G427,""))</f>
      </c>
      <c r="L427" s="63">
        <f>IF($A427="","",IF($A427=L$12,$G427,""))</f>
        <v>8</v>
      </c>
      <c r="M427" t="s" s="46">
        <f>IF($A427="","",IF($A427=M$12,$G427,""))</f>
      </c>
      <c r="N427" t="s" s="46">
        <f>IF($A427="","",IF($A427=N$12,$G427,""))</f>
      </c>
      <c r="O427" t="s" s="46">
        <f>IF($A427="","",IF($A427=O$12,$G427,""))</f>
      </c>
      <c r="P427" t="s" s="46">
        <f>IF($A427="","",IF($A427=P$12,$G427,""))</f>
      </c>
      <c r="Q427" s="55"/>
    </row>
    <row r="428" ht="14.9" customHeight="1">
      <c r="A428" s="80">
        <v>8</v>
      </c>
      <c r="B428" t="s" s="81">
        <v>246</v>
      </c>
      <c r="C428" t="s" s="58">
        <f>IF(A428="","",VLOOKUP($A$426,'Declarations'!$A$45:$Y$74,VLOOKUP(A428,'Declarations'!$A$3:$H$10,6,0),0))</f>
        <v>214</v>
      </c>
      <c r="D428" t="s" s="59">
        <f>IF(A428="","",VLOOKUP($A$426,'Declarations'!$A$45:$Y$74,VLOOKUP(A428,'Declarations'!$A$3:$H$10,7,0),0))</f>
        <v>464</v>
      </c>
      <c r="E428" t="s" s="58">
        <f>IF(A428="","",VLOOKUP(A428,'Declarations'!$A$3:$H$10,2,0))</f>
        <v>272</v>
      </c>
      <c r="F428" t="s" s="82">
        <v>523</v>
      </c>
      <c r="G428" s="83">
        <v>7</v>
      </c>
      <c r="H428" s="62"/>
      <c r="I428" t="s" s="46">
        <f>IF($A428="","",IF($A428=I$12,$G428,""))</f>
      </c>
      <c r="J428" t="s" s="46">
        <f>IF($A428="","",IF($A428=J$12,$G428,""))</f>
      </c>
      <c r="K428" t="s" s="46">
        <f>IF($A428="","",IF($A428=K$12,$G428,""))</f>
      </c>
      <c r="L428" t="s" s="46">
        <f>IF($A428="","",IF($A428=L$12,$G428,""))</f>
      </c>
      <c r="M428" t="s" s="46">
        <f>IF($A428="","",IF($A428=M$12,$G428,""))</f>
      </c>
      <c r="N428" t="s" s="46">
        <f>IF($A428="","",IF($A428=N$12,$G428,""))</f>
      </c>
      <c r="O428" s="63">
        <f>IF($A428="","",IF($A428=O$12,$G428,""))</f>
        <v>7</v>
      </c>
      <c r="P428" t="s" s="46">
        <f>IF($A428="","",IF($A428=P$12,$G428,""))</f>
      </c>
      <c r="Q428" s="55"/>
    </row>
    <row r="429" ht="14.9" customHeight="1">
      <c r="A429" s="80">
        <v>6</v>
      </c>
      <c r="B429" t="s" s="81">
        <v>248</v>
      </c>
      <c r="C429" t="s" s="58">
        <f>IF(A429="","",VLOOKUP($A$426,'Declarations'!$A$45:$Y$74,VLOOKUP(A429,'Declarations'!$A$3:$H$10,6,0),0))</f>
        <v>173</v>
      </c>
      <c r="D429" t="s" s="59">
        <f>IF(A429="","",VLOOKUP($A$426,'Declarations'!$A$45:$Y$74,VLOOKUP(A429,'Declarations'!$A$3:$H$10,7,0),0))</f>
        <v>457</v>
      </c>
      <c r="E429" t="s" s="58">
        <f>IF(A429="","",VLOOKUP(A429,'Declarations'!$A$3:$H$10,2,0))</f>
        <v>283</v>
      </c>
      <c r="F429" t="s" s="82">
        <v>524</v>
      </c>
      <c r="G429" s="83">
        <v>6</v>
      </c>
      <c r="H429" s="62"/>
      <c r="I429" t="s" s="46">
        <f>IF($A429="","",IF($A429=I$12,$G429,""))</f>
      </c>
      <c r="J429" t="s" s="46">
        <f>IF($A429="","",IF($A429=J$12,$G429,""))</f>
      </c>
      <c r="K429" t="s" s="46">
        <f>IF($A429="","",IF($A429=K$12,$G429,""))</f>
      </c>
      <c r="L429" t="s" s="46">
        <f>IF($A429="","",IF($A429=L$12,$G429,""))</f>
      </c>
      <c r="M429" s="63">
        <f>IF($A429="","",IF($A429=M$12,$G429,""))</f>
        <v>6</v>
      </c>
      <c r="N429" t="s" s="46">
        <f>IF($A429="","",IF($A429=N$12,$G429,""))</f>
      </c>
      <c r="O429" t="s" s="46">
        <f>IF($A429="","",IF($A429=O$12,$G429,""))</f>
      </c>
      <c r="P429" t="s" s="46">
        <f>IF($A429="","",IF($A429=P$12,$G429,""))</f>
      </c>
      <c r="Q429" s="55"/>
    </row>
    <row r="430" ht="14.9" customHeight="1">
      <c r="A430" s="84"/>
      <c r="B430" t="s" s="81">
        <v>250</v>
      </c>
      <c r="C430" t="s" s="58">
        <f>IF(A430="","",VLOOKUP($A$426,'Declarations'!$A$45:$Y$74,VLOOKUP(A430,'Declarations'!$A$3:$H$10,6,0),0))</f>
      </c>
      <c r="D430" t="s" s="59">
        <f>IF(A430="","",VLOOKUP($A$426,'Declarations'!$A$45:$Y$74,VLOOKUP(A430,'Declarations'!$A$3:$H$10,7,0),0))</f>
      </c>
      <c r="E430" t="s" s="58">
        <f>IF(A430="","",VLOOKUP(A430,'Declarations'!$A$3:$H$10,2,0))</f>
      </c>
      <c r="F430" s="82"/>
      <c r="G430" s="83">
        <v>5</v>
      </c>
      <c r="H430" s="62"/>
      <c r="I430" t="s" s="46">
        <f>IF($A430="","",IF($A430=I$12,$G430,""))</f>
      </c>
      <c r="J430" t="s" s="46">
        <f>IF($A430="","",IF($A430=J$12,$G430,""))</f>
      </c>
      <c r="K430" t="s" s="46">
        <f>IF($A430="","",IF($A430=K$12,$G430,""))</f>
      </c>
      <c r="L430" t="s" s="46">
        <f>IF($A430="","",IF($A430=L$12,$G430,""))</f>
      </c>
      <c r="M430" t="s" s="46">
        <f>IF($A430="","",IF($A430=M$12,$G430,""))</f>
      </c>
      <c r="N430" t="s" s="46">
        <f>IF($A430="","",IF($A430=N$12,$G430,""))</f>
      </c>
      <c r="O430" t="s" s="46">
        <f>IF($A430="","",IF($A430=O$12,$G430,""))</f>
      </c>
      <c r="P430" t="s" s="46">
        <f>IF($A430="","",IF($A430=P$12,$G430,""))</f>
      </c>
      <c r="Q430" s="55"/>
    </row>
    <row r="431" ht="14.9" customHeight="1">
      <c r="A431" s="84"/>
      <c r="B431" t="s" s="81">
        <v>252</v>
      </c>
      <c r="C431" t="s" s="58">
        <f>IF(A431="","",VLOOKUP($A$426,'Declarations'!$A$45:$Y$74,VLOOKUP(A431,'Declarations'!$A$3:$H$10,6,0),0))</f>
      </c>
      <c r="D431" t="s" s="59">
        <f>IF(A431="","",VLOOKUP($A$426,'Declarations'!$A$45:$Y$74,VLOOKUP(A431,'Declarations'!$A$3:$H$10,7,0),0))</f>
      </c>
      <c r="E431" t="s" s="58">
        <f>IF(A431="","",VLOOKUP(A431,'Declarations'!$A$3:$H$10,2,0))</f>
      </c>
      <c r="F431" s="82"/>
      <c r="G431" s="83">
        <v>4</v>
      </c>
      <c r="H431" s="62"/>
      <c r="I431" t="s" s="46">
        <f>IF($A431="","",IF($A431=I$12,$G431,""))</f>
      </c>
      <c r="J431" t="s" s="46">
        <f>IF($A431="","",IF($A431=J$12,$G431,""))</f>
      </c>
      <c r="K431" t="s" s="46">
        <f>IF($A431="","",IF($A431=K$12,$G431,""))</f>
      </c>
      <c r="L431" t="s" s="46">
        <f>IF($A431="","",IF($A431=L$12,$G431,""))</f>
      </c>
      <c r="M431" t="s" s="46">
        <f>IF($A431="","",IF($A431=M$12,$G431,""))</f>
      </c>
      <c r="N431" t="s" s="46">
        <f>IF($A431="","",IF($A431=N$12,$G431,""))</f>
      </c>
      <c r="O431" t="s" s="46">
        <f>IF($A431="","",IF($A431=O$12,$G431,""))</f>
      </c>
      <c r="P431" t="s" s="46">
        <f>IF($A431="","",IF($A431=P$12,$G431,""))</f>
      </c>
      <c r="Q431" s="55"/>
    </row>
    <row r="432" ht="14.9" customHeight="1">
      <c r="A432" s="84"/>
      <c r="B432" t="s" s="81">
        <v>254</v>
      </c>
      <c r="C432" t="s" s="58">
        <f>IF(A432="","",VLOOKUP($A$426,'Declarations'!$A$45:$Y$74,VLOOKUP(A432,'Declarations'!$A$3:$H$10,6,0),0))</f>
      </c>
      <c r="D432" t="s" s="59">
        <f>IF(A432="","",VLOOKUP($A$426,'Declarations'!$A$45:$Y$74,VLOOKUP(A432,'Declarations'!$A$3:$H$10,7,0),0))</f>
      </c>
      <c r="E432" t="s" s="58">
        <f>IF(A432="","",VLOOKUP(A432,'Declarations'!$A$3:$H$10,2,0))</f>
      </c>
      <c r="F432" s="82"/>
      <c r="G432" s="83">
        <v>3</v>
      </c>
      <c r="H432" s="62"/>
      <c r="I432" t="s" s="46">
        <f>IF($A432="","",IF($A432=I$12,$G432,""))</f>
      </c>
      <c r="J432" t="s" s="46">
        <f>IF($A432="","",IF($A432=J$12,$G432,""))</f>
      </c>
      <c r="K432" t="s" s="46">
        <f>IF($A432="","",IF($A432=K$12,$G432,""))</f>
      </c>
      <c r="L432" t="s" s="46">
        <f>IF($A432="","",IF($A432=L$12,$G432,""))</f>
      </c>
      <c r="M432" t="s" s="46">
        <f>IF($A432="","",IF($A432=M$12,$G432,""))</f>
      </c>
      <c r="N432" t="s" s="46">
        <f>IF($A432="","",IF($A432=N$12,$G432,""))</f>
      </c>
      <c r="O432" t="s" s="46">
        <f>IF($A432="","",IF($A432=O$12,$G432,""))</f>
      </c>
      <c r="P432" t="s" s="46">
        <f>IF($A432="","",IF($A432=P$12,$G432,""))</f>
      </c>
      <c r="Q432" s="55"/>
    </row>
    <row r="433" ht="14.9" customHeight="1">
      <c r="A433" s="84"/>
      <c r="B433" t="s" s="81">
        <v>255</v>
      </c>
      <c r="C433" t="s" s="58">
        <f>IF(A433="","",VLOOKUP($A$426,'Declarations'!$A$45:$Y$74,VLOOKUP(A433,'Declarations'!$A$3:$H$10,6,0),0))</f>
      </c>
      <c r="D433" t="s" s="59">
        <f>IF(A433="","",VLOOKUP($A$426,'Declarations'!$A$45:$Y$74,VLOOKUP(A433,'Declarations'!$A$3:$H$10,7,0),0))</f>
      </c>
      <c r="E433" t="s" s="58">
        <f>IF(A433="","",VLOOKUP(A433,'Declarations'!$A$3:$H$10,2,0))</f>
      </c>
      <c r="F433" s="82"/>
      <c r="G433" s="83">
        <v>2</v>
      </c>
      <c r="H433" s="62"/>
      <c r="I433" t="s" s="46">
        <f>IF($A433="","",IF($A433=I$12,$G433,""))</f>
      </c>
      <c r="J433" t="s" s="46">
        <f>IF($A433="","",IF($A433=J$12,$G433,""))</f>
      </c>
      <c r="K433" t="s" s="46">
        <f>IF($A433="","",IF($A433=K$12,$G433,""))</f>
      </c>
      <c r="L433" t="s" s="46">
        <f>IF($A433="","",IF($A433=L$12,$G433,""))</f>
      </c>
      <c r="M433" t="s" s="46">
        <f>IF($A433="","",IF($A433=M$12,$G433,""))</f>
      </c>
      <c r="N433" t="s" s="46">
        <f>IF($A433="","",IF($A433=N$12,$G433,""))</f>
      </c>
      <c r="O433" t="s" s="46">
        <f>IF($A433="","",IF($A433=O$12,$G433,""))</f>
      </c>
      <c r="P433" t="s" s="46">
        <f>IF($A433="","",IF($A433=P$12,$G433,""))</f>
      </c>
      <c r="Q433" s="55"/>
    </row>
    <row r="434" ht="14.9" customHeight="1">
      <c r="A434" s="84"/>
      <c r="B434" t="s" s="81">
        <v>257</v>
      </c>
      <c r="C434" t="s" s="58">
        <f>IF(A434="","",VLOOKUP($A$426,'Declarations'!$A$45:$Y$74,VLOOKUP(A434,'Declarations'!$A$3:$H$10,6,0),0))</f>
      </c>
      <c r="D434" t="s" s="59">
        <f>IF(A434="","",VLOOKUP($A$426,'Declarations'!$A$45:$Y$74,VLOOKUP(A434,'Declarations'!$A$3:$H$10,7,0),0))</f>
      </c>
      <c r="E434" t="s" s="58">
        <f>IF(A434="","",VLOOKUP(A434,'Declarations'!$A$3:$H$10,2,0))</f>
      </c>
      <c r="F434" s="82"/>
      <c r="G434" s="83">
        <v>1</v>
      </c>
      <c r="H434" s="62"/>
      <c r="I434" t="s" s="46">
        <f>IF($A434="","",IF($A434=I$12,$G434,""))</f>
      </c>
      <c r="J434" t="s" s="46">
        <f>IF($A434="","",IF($A434=J$12,$G434,""))</f>
      </c>
      <c r="K434" t="s" s="46">
        <f>IF($A434="","",IF($A434=K$12,$G434,""))</f>
      </c>
      <c r="L434" t="s" s="46">
        <f>IF($A434="","",IF($A434=L$12,$G434,""))</f>
      </c>
      <c r="M434" t="s" s="46">
        <f>IF($A434="","",IF($A434=M$12,$G434,""))</f>
      </c>
      <c r="N434" t="s" s="46">
        <f>IF($A434="","",IF($A434=N$12,$G434,""))</f>
      </c>
      <c r="O434" t="s" s="46">
        <f>IF($A434="","",IF($A434=O$12,$G434,""))</f>
      </c>
      <c r="P434" t="s" s="46">
        <f>IF($A434="","",IF($A434=P$12,$G434,""))</f>
      </c>
      <c r="Q434" s="55">
        <f>36-SUM(I427:P434)</f>
        <v>15</v>
      </c>
    </row>
    <row r="435" ht="14.9" customHeight="1">
      <c r="A435" t="s" s="64">
        <v>215</v>
      </c>
      <c r="B435" s="65"/>
      <c r="C435" t="s" s="65">
        <v>525</v>
      </c>
      <c r="D435" t="s" s="66">
        <v>267</v>
      </c>
      <c r="E435" s="77"/>
      <c r="F435" s="68"/>
      <c r="G435" s="69"/>
      <c r="H435" s="34"/>
      <c r="I435" s="78"/>
      <c r="J435" s="78"/>
      <c r="K435" s="78"/>
      <c r="L435" s="79"/>
      <c r="M435" s="55"/>
      <c r="N435" s="55"/>
      <c r="O435" s="55"/>
      <c r="P435" s="55"/>
      <c r="Q435" s="55"/>
    </row>
    <row r="436" ht="14.9" customHeight="1">
      <c r="A436" s="80">
        <v>5</v>
      </c>
      <c r="B436" t="s" s="81">
        <v>244</v>
      </c>
      <c r="C436" t="s" s="58">
        <f>IF(A436="","",VLOOKUP($A$435,'Declarations'!$A$45:$Y$74,VLOOKUP(A436,'Declarations'!$A$3:$H$10,6,0),0))</f>
        <v>180</v>
      </c>
      <c r="D436" t="s" s="59">
        <f>IF(A436="","",VLOOKUP($A$435,'Declarations'!$A$45:$Y$74,VLOOKUP(A436,'Declarations'!$A$3:$H$10,7,0),0))</f>
        <v>464</v>
      </c>
      <c r="E436" t="s" s="58">
        <f>IF(A436="","",VLOOKUP(A436,'Declarations'!$A$3:$H$10,2,0))</f>
        <v>276</v>
      </c>
      <c r="F436" t="s" s="82">
        <v>526</v>
      </c>
      <c r="G436" s="83">
        <f>IF(COUNT(A436:A443)&gt;5,8,4)</f>
        <v>4</v>
      </c>
      <c r="H436" s="62"/>
      <c r="I436" t="s" s="46">
        <f>IF($A436="","",IF($A436=I$12,$G436,""))</f>
      </c>
      <c r="J436" t="s" s="46">
        <f>IF($A436="","",IF($A436=J$12,$G436,""))</f>
      </c>
      <c r="K436" t="s" s="46">
        <f>IF($A436="","",IF($A436=K$12,$G436,""))</f>
      </c>
      <c r="L436" s="63">
        <f>IF($A436="","",IF($A436=L$12,$G436,""))</f>
        <v>4</v>
      </c>
      <c r="M436" t="s" s="46">
        <f>IF($A436="","",IF($A436=M$12,$G436,""))</f>
      </c>
      <c r="N436" t="s" s="46">
        <f>IF($A436="","",IF($A436=N$12,$G436,""))</f>
      </c>
      <c r="O436" t="s" s="46">
        <f>IF($A436="","",IF($A436=O$12,$G436,""))</f>
      </c>
      <c r="P436" t="s" s="46">
        <f>IF($A436="","",IF($A436=P$12,$G436,""))</f>
      </c>
      <c r="Q436" s="55"/>
    </row>
    <row r="437" ht="14.9" customHeight="1">
      <c r="A437" s="80">
        <v>8</v>
      </c>
      <c r="B437" t="s" s="81">
        <v>246</v>
      </c>
      <c r="C437" t="s" s="58">
        <f>IF(A437="","",VLOOKUP($A$435,'Declarations'!$A$45:$Y$74,VLOOKUP(A437,'Declarations'!$A$3:$H$10,6,0),0))</f>
        <v>216</v>
      </c>
      <c r="D437" t="s" s="59">
        <f>IF(A437="","",VLOOKUP($A$435,'Declarations'!$A$45:$Y$74,VLOOKUP(A437,'Declarations'!$A$3:$H$10,7,0),0))</f>
        <v>464</v>
      </c>
      <c r="E437" t="s" s="58">
        <f>IF(A437="","",VLOOKUP(A437,'Declarations'!$A$3:$H$10,2,0))</f>
        <v>272</v>
      </c>
      <c r="F437" t="s" s="82">
        <v>527</v>
      </c>
      <c r="G437" s="83">
        <f>IF(COUNT(A436:A443)&gt;5,7,3)</f>
        <v>3</v>
      </c>
      <c r="H437" s="62"/>
      <c r="I437" t="s" s="46">
        <f>IF($A437="","",IF($A437=I$12,$G437,""))</f>
      </c>
      <c r="J437" t="s" s="46">
        <f>IF($A437="","",IF($A437=J$12,$G437,""))</f>
      </c>
      <c r="K437" t="s" s="46">
        <f>IF($A437="","",IF($A437=K$12,$G437,""))</f>
      </c>
      <c r="L437" t="s" s="46">
        <f>IF($A437="","",IF($A437=L$12,$G437,""))</f>
      </c>
      <c r="M437" t="s" s="46">
        <f>IF($A437="","",IF($A437=M$12,$G437,""))</f>
      </c>
      <c r="N437" t="s" s="46">
        <f>IF($A437="","",IF($A437=N$12,$G437,""))</f>
      </c>
      <c r="O437" s="63">
        <f>IF($A437="","",IF($A437=O$12,$G437,""))</f>
        <v>3</v>
      </c>
      <c r="P437" t="s" s="46">
        <f>IF($A437="","",IF($A437=P$12,$G437,""))</f>
      </c>
      <c r="Q437" s="55"/>
    </row>
    <row r="438" ht="14.9" customHeight="1">
      <c r="A438" s="84"/>
      <c r="B438" t="s" s="81">
        <v>248</v>
      </c>
      <c r="C438" t="s" s="58">
        <f>IF(A438="","",VLOOKUP($A$435,'Declarations'!$A$45:$Y$74,VLOOKUP(A438,'Declarations'!$A$3:$H$10,6,0),0))</f>
      </c>
      <c r="D438" t="s" s="59">
        <f>IF(A438="","",VLOOKUP($A$435,'Declarations'!$A$45:$Y$74,VLOOKUP(A438,'Declarations'!$A$3:$H$10,7,0),0))</f>
      </c>
      <c r="E438" t="s" s="58">
        <f>IF(A438="","",VLOOKUP(A438,'Declarations'!$A$3:$H$10,2,0))</f>
      </c>
      <c r="F438" s="82"/>
      <c r="G438" s="83">
        <f>IF(COUNT(A436:A443)&gt;5,6,2)</f>
        <v>2</v>
      </c>
      <c r="H438" s="62"/>
      <c r="I438" t="s" s="46">
        <f>IF($A438="","",IF($A438=I$12,$G438,""))</f>
      </c>
      <c r="J438" t="s" s="46">
        <f>IF($A438="","",IF($A438=J$12,$G438,""))</f>
      </c>
      <c r="K438" t="s" s="46">
        <f>IF($A438="","",IF($A438=K$12,$G438,""))</f>
      </c>
      <c r="L438" t="s" s="46">
        <f>IF($A438="","",IF($A438=L$12,$G438,""))</f>
      </c>
      <c r="M438" t="s" s="46">
        <f>IF($A438="","",IF($A438=M$12,$G438,""))</f>
      </c>
      <c r="N438" t="s" s="46">
        <f>IF($A438="","",IF($A438=N$12,$G438,""))</f>
      </c>
      <c r="O438" t="s" s="46">
        <f>IF($A438="","",IF($A438=O$12,$G438,""))</f>
      </c>
      <c r="P438" t="s" s="46">
        <f>IF($A438="","",IF($A438=P$12,$G438,""))</f>
      </c>
      <c r="Q438" s="55"/>
    </row>
    <row r="439" ht="14.9" customHeight="1">
      <c r="A439" s="84"/>
      <c r="B439" t="s" s="81">
        <v>250</v>
      </c>
      <c r="C439" t="s" s="58">
        <f>IF(A439="","",VLOOKUP($A$435,'Declarations'!$A$45:$Y$74,VLOOKUP(A439,'Declarations'!$A$3:$H$10,6,0),0))</f>
      </c>
      <c r="D439" t="s" s="59">
        <f>IF(A439="","",VLOOKUP($A$435,'Declarations'!$A$45:$Y$74,VLOOKUP(A439,'Declarations'!$A$3:$H$10,7,0),0))</f>
      </c>
      <c r="E439" t="s" s="58">
        <f>IF(A439="","",VLOOKUP(A439,'Declarations'!$A$3:$H$10,2,0))</f>
      </c>
      <c r="F439" s="82"/>
      <c r="G439" s="83">
        <f>IF(COUNT(A436:A443)&gt;5,5,1)</f>
        <v>1</v>
      </c>
      <c r="H439" s="62"/>
      <c r="I439" t="s" s="46">
        <f>IF($A439="","",IF($A439=I$12,$G439,""))</f>
      </c>
      <c r="J439" t="s" s="46">
        <f>IF($A439="","",IF($A439=J$12,$G439,""))</f>
      </c>
      <c r="K439" t="s" s="46">
        <f>IF($A439="","",IF($A439=K$12,$G439,""))</f>
      </c>
      <c r="L439" t="s" s="46">
        <f>IF($A439="","",IF($A439=L$12,$G439,""))</f>
      </c>
      <c r="M439" t="s" s="46">
        <f>IF($A439="","",IF($A439=M$12,$G439,""))</f>
      </c>
      <c r="N439" t="s" s="46">
        <f>IF($A439="","",IF($A439=N$12,$G439,""))</f>
      </c>
      <c r="O439" t="s" s="46">
        <f>IF($A439="","",IF($A439=O$12,$G439,""))</f>
      </c>
      <c r="P439" t="s" s="46">
        <f>IF($A439="","",IF($A439=P$12,$G439,""))</f>
      </c>
      <c r="Q439" s="55"/>
    </row>
    <row r="440" ht="14.9" customHeight="1">
      <c r="A440" s="84"/>
      <c r="B440" t="s" s="81">
        <v>252</v>
      </c>
      <c r="C440" t="s" s="58">
        <f>IF(A440="","",VLOOKUP($A$435,'Declarations'!$A$45:$Y$74,VLOOKUP(A440,'Declarations'!$A$3:$H$10,6,0),0))</f>
      </c>
      <c r="D440" t="s" s="59">
        <f>IF(A440="","",VLOOKUP($A$435,'Declarations'!$A$45:$Y$74,VLOOKUP(A440,'Declarations'!$A$3:$H$10,7,0),0))</f>
      </c>
      <c r="E440" t="s" s="58">
        <f>IF(A440="","",VLOOKUP(A440,'Declarations'!$A$3:$H$10,2,0))</f>
      </c>
      <c r="F440" s="82"/>
      <c r="G440" s="83">
        <v>4</v>
      </c>
      <c r="H440" s="62"/>
      <c r="I440" t="s" s="46">
        <f>IF($A440="","",IF($A440=I$12,$G440,""))</f>
      </c>
      <c r="J440" t="s" s="46">
        <f>IF($A440="","",IF($A440=J$12,$G440,""))</f>
      </c>
      <c r="K440" t="s" s="46">
        <f>IF($A440="","",IF($A440=K$12,$G440,""))</f>
      </c>
      <c r="L440" t="s" s="46">
        <f>IF($A440="","",IF($A440=L$12,$G440,""))</f>
      </c>
      <c r="M440" t="s" s="46">
        <f>IF($A440="","",IF($A440=M$12,$G440,""))</f>
      </c>
      <c r="N440" t="s" s="46">
        <f>IF($A440="","",IF($A440=N$12,$G440,""))</f>
      </c>
      <c r="O440" t="s" s="46">
        <f>IF($A440="","",IF($A440=O$12,$G440,""))</f>
      </c>
      <c r="P440" t="s" s="46">
        <f>IF($A440="","",IF($A440=P$12,$G440,""))</f>
      </c>
      <c r="Q440" s="55"/>
    </row>
    <row r="441" ht="14.9" customHeight="1">
      <c r="A441" s="84"/>
      <c r="B441" t="s" s="81">
        <v>254</v>
      </c>
      <c r="C441" t="s" s="58">
        <f>IF(A441="","",VLOOKUP($A$435,'Declarations'!$A$45:$Y$74,VLOOKUP(A441,'Declarations'!$A$3:$H$10,6,0),0))</f>
      </c>
      <c r="D441" t="s" s="59">
        <f>IF(A441="","",VLOOKUP($A$435,'Declarations'!$A$45:$Y$74,VLOOKUP(A441,'Declarations'!$A$3:$H$10,7,0),0))</f>
      </c>
      <c r="E441" t="s" s="58">
        <f>IF(A441="","",VLOOKUP(A441,'Declarations'!$A$3:$H$10,2,0))</f>
      </c>
      <c r="F441" s="82"/>
      <c r="G441" s="83">
        <v>3</v>
      </c>
      <c r="H441" s="62"/>
      <c r="I441" t="s" s="46">
        <f>IF($A441="","",IF($A441=I$12,$G441,""))</f>
      </c>
      <c r="J441" t="s" s="46">
        <f>IF($A441="","",IF($A441=J$12,$G441,""))</f>
      </c>
      <c r="K441" t="s" s="46">
        <f>IF($A441="","",IF($A441=K$12,$G441,""))</f>
      </c>
      <c r="L441" t="s" s="46">
        <f>IF($A441="","",IF($A441=L$12,$G441,""))</f>
      </c>
      <c r="M441" t="s" s="46">
        <f>IF($A441="","",IF($A441=M$12,$G441,""))</f>
      </c>
      <c r="N441" t="s" s="46">
        <f>IF($A441="","",IF($A441=N$12,$G441,""))</f>
      </c>
      <c r="O441" t="s" s="46">
        <f>IF($A441="","",IF($A441=O$12,$G441,""))</f>
      </c>
      <c r="P441" t="s" s="46">
        <f>IF($A441="","",IF($A441=P$12,$G441,""))</f>
      </c>
      <c r="Q441" s="55"/>
    </row>
    <row r="442" ht="14.9" customHeight="1">
      <c r="A442" s="84"/>
      <c r="B442" t="s" s="81">
        <v>255</v>
      </c>
      <c r="C442" t="s" s="58">
        <f>IF(A442="","",VLOOKUP($A$435,'Declarations'!$A$45:$Y$74,VLOOKUP(A442,'Declarations'!$A$3:$H$10,6,0),0))</f>
      </c>
      <c r="D442" t="s" s="59">
        <f>IF(A442="","",VLOOKUP($A$435,'Declarations'!$A$45:$Y$74,VLOOKUP(A442,'Declarations'!$A$3:$H$10,7,0),0))</f>
      </c>
      <c r="E442" t="s" s="58">
        <f>IF(A442="","",VLOOKUP(A442,'Declarations'!$A$3:$H$10,2,0))</f>
      </c>
      <c r="F442" s="82"/>
      <c r="G442" s="83">
        <v>2</v>
      </c>
      <c r="H442" s="62"/>
      <c r="I442" t="s" s="46">
        <f>IF($A442="","",IF($A442=I$12,$G442,""))</f>
      </c>
      <c r="J442" t="s" s="46">
        <f>IF($A442="","",IF($A442=J$12,$G442,""))</f>
      </c>
      <c r="K442" t="s" s="46">
        <f>IF($A442="","",IF($A442=K$12,$G442,""))</f>
      </c>
      <c r="L442" t="s" s="46">
        <f>IF($A442="","",IF($A442=L$12,$G442,""))</f>
      </c>
      <c r="M442" t="s" s="46">
        <f>IF($A442="","",IF($A442=M$12,$G442,""))</f>
      </c>
      <c r="N442" t="s" s="46">
        <f>IF($A442="","",IF($A442=N$12,$G442,""))</f>
      </c>
      <c r="O442" t="s" s="46">
        <f>IF($A442="","",IF($A442=O$12,$G442,""))</f>
      </c>
      <c r="P442" t="s" s="46">
        <f>IF($A442="","",IF($A442=P$12,$G442,""))</f>
      </c>
      <c r="Q442" s="55"/>
    </row>
    <row r="443" ht="14.9" customHeight="1">
      <c r="A443" s="84"/>
      <c r="B443" t="s" s="81">
        <v>257</v>
      </c>
      <c r="C443" t="s" s="58">
        <f>IF(A443="","",VLOOKUP($A$435,'Declarations'!$A$45:$Y$74,VLOOKUP(A443,'Declarations'!$A$3:$H$10,6,0),0))</f>
      </c>
      <c r="D443" t="s" s="59">
        <f>IF(A443="","",VLOOKUP($A$435,'Declarations'!$A$45:$Y$74,VLOOKUP(A443,'Declarations'!$A$3:$H$10,7,0),0))</f>
      </c>
      <c r="E443" t="s" s="58">
        <f>IF(A443="","",VLOOKUP(A443,'Declarations'!$A$3:$H$10,2,0))</f>
      </c>
      <c r="F443" s="82"/>
      <c r="G443" s="83">
        <v>1</v>
      </c>
      <c r="H443" s="62"/>
      <c r="I443" t="s" s="46">
        <f>IF($A443="","",IF($A443=I$12,$G443,""))</f>
      </c>
      <c r="J443" t="s" s="46">
        <f>IF($A443="","",IF($A443=J$12,$G443,""))</f>
      </c>
      <c r="K443" t="s" s="46">
        <f>IF($A443="","",IF($A443=K$12,$G443,""))</f>
      </c>
      <c r="L443" t="s" s="46">
        <f>IF($A443="","",IF($A443=L$12,$G443,""))</f>
      </c>
      <c r="M443" t="s" s="46">
        <f>IF($A443="","",IF($A443=M$12,$G443,""))</f>
      </c>
      <c r="N443" t="s" s="46">
        <f>IF($A443="","",IF($A443=N$12,$G443,""))</f>
      </c>
      <c r="O443" t="s" s="46">
        <f>IF($A443="","",IF($A443=O$12,$G443,""))</f>
      </c>
      <c r="P443" t="s" s="46">
        <f>IF($A443="","",IF($A443=P$12,$G443,""))</f>
      </c>
      <c r="Q443" s="55">
        <f>36-SUM(I436:P443)</f>
        <v>29</v>
      </c>
    </row>
    <row r="444" ht="14.9" customHeight="1">
      <c r="A444" t="s" s="64">
        <v>217</v>
      </c>
      <c r="B444" s="65"/>
      <c r="C444" t="s" s="65">
        <v>528</v>
      </c>
      <c r="D444" s="69"/>
      <c r="E444" s="69"/>
      <c r="F444" s="71"/>
      <c r="G444" s="69"/>
      <c r="H444" s="34"/>
      <c r="I444" s="78"/>
      <c r="J444" s="78"/>
      <c r="K444" s="78"/>
      <c r="L444" s="79"/>
      <c r="M444" s="55"/>
      <c r="N444" s="55"/>
      <c r="O444" s="55"/>
      <c r="P444" s="55"/>
      <c r="Q444" s="55"/>
    </row>
    <row r="445" ht="14.9" customHeight="1">
      <c r="A445" s="80">
        <v>8</v>
      </c>
      <c r="B445" t="s" s="81">
        <v>244</v>
      </c>
      <c r="C445" t="s" s="58">
        <f>IF(A445="","",VLOOKUP($A$444,'Declarations'!$A$45:$Y$74,VLOOKUP(A445,'Declarations'!$A$3:$H$10,6,0),0))</f>
        <v>221</v>
      </c>
      <c r="D445" t="s" s="59">
        <f>IF(A445="","",VLOOKUP($A$444,'Declarations'!$A$45:$Y$74,VLOOKUP(A445,'Declarations'!$A$3:$H$10,7,0),0))</f>
        <v>446</v>
      </c>
      <c r="E445" t="s" s="58">
        <f>IF(A445="","",VLOOKUP(A445,'Declarations'!$A$3:$H$10,2,0))</f>
        <v>272</v>
      </c>
      <c r="F445" t="s" s="82">
        <v>529</v>
      </c>
      <c r="G445" s="83">
        <v>8</v>
      </c>
      <c r="H445" s="62"/>
      <c r="I445" t="s" s="46">
        <f>IF($A445="","",IF($A445=I$12,$G445,""))</f>
      </c>
      <c r="J445" t="s" s="46">
        <f>IF($A445="","",IF($A445=J$12,$G445,""))</f>
      </c>
      <c r="K445" t="s" s="46">
        <f>IF($A445="","",IF($A445=K$12,$G445,""))</f>
      </c>
      <c r="L445" t="s" s="46">
        <f>IF($A445="","",IF($A445=L$12,$G445,""))</f>
      </c>
      <c r="M445" t="s" s="46">
        <f>IF($A445="","",IF($A445=M$12,$G445,""))</f>
      </c>
      <c r="N445" t="s" s="46">
        <f>IF($A445="","",IF($A445=N$12,$G445,""))</f>
      </c>
      <c r="O445" s="63">
        <f>IF($A445="","",IF($A445=O$12,$G445,""))</f>
        <v>8</v>
      </c>
      <c r="P445" t="s" s="46">
        <f>IF($A445="","",IF($A445=P$12,$G445,""))</f>
      </c>
      <c r="Q445" s="55"/>
    </row>
    <row r="446" ht="14.9" customHeight="1">
      <c r="A446" s="80">
        <v>4</v>
      </c>
      <c r="B446" t="s" s="81">
        <v>246</v>
      </c>
      <c r="C446" t="s" s="58">
        <f>IF(A446="","",VLOOKUP($A$444,'Declarations'!$A$45:$Y$74,VLOOKUP(A446,'Declarations'!$A$3:$H$10,6,0),0))</f>
        <v>218</v>
      </c>
      <c r="D446" t="s" s="59">
        <f>IF(A446="","",VLOOKUP($A$444,'Declarations'!$A$45:$Y$74,VLOOKUP(A446,'Declarations'!$A$3:$H$10,7,0),0))</f>
        <v>464</v>
      </c>
      <c r="E446" t="s" s="58">
        <f>IF(A446="","",VLOOKUP(A446,'Declarations'!$A$3:$H$10,2,0))</f>
        <v>269</v>
      </c>
      <c r="F446" t="s" s="82">
        <v>530</v>
      </c>
      <c r="G446" s="83">
        <v>7</v>
      </c>
      <c r="H446" s="62"/>
      <c r="I446" t="s" s="46">
        <f>IF($A446="","",IF($A446=I$12,$G446,""))</f>
      </c>
      <c r="J446" t="s" s="46">
        <f>IF($A446="","",IF($A446=J$12,$G446,""))</f>
      </c>
      <c r="K446" s="63">
        <f>IF($A446="","",IF($A446=K$12,$G446,""))</f>
        <v>7</v>
      </c>
      <c r="L446" t="s" s="46">
        <f>IF($A446="","",IF($A446=L$12,$G446,""))</f>
      </c>
      <c r="M446" t="s" s="46">
        <f>IF($A446="","",IF($A446=M$12,$G446,""))</f>
      </c>
      <c r="N446" t="s" s="46">
        <f>IF($A446="","",IF($A446=N$12,$G446,""))</f>
      </c>
      <c r="O446" t="s" s="46">
        <f>IF($A446="","",IF($A446=O$12,$G446,""))</f>
      </c>
      <c r="P446" t="s" s="46">
        <f>IF($A446="","",IF($A446=P$12,$G446,""))</f>
      </c>
      <c r="Q446" s="55"/>
    </row>
    <row r="447" ht="14.9" customHeight="1">
      <c r="A447" s="80">
        <v>5</v>
      </c>
      <c r="B447" t="s" s="81">
        <v>248</v>
      </c>
      <c r="C447" t="s" s="58">
        <f>IF(A447="","",VLOOKUP($A$444,'Declarations'!$A$45:$Y$74,VLOOKUP(A447,'Declarations'!$A$3:$H$10,6,0),0))</f>
        <v>219</v>
      </c>
      <c r="D447" t="s" s="59">
        <f>IF(A447="","",VLOOKUP($A$444,'Declarations'!$A$45:$Y$74,VLOOKUP(A447,'Declarations'!$A$3:$H$10,7,0),0))</f>
        <v>453</v>
      </c>
      <c r="E447" t="s" s="58">
        <f>IF(A447="","",VLOOKUP(A447,'Declarations'!$A$3:$H$10,2,0))</f>
        <v>276</v>
      </c>
      <c r="F447" t="s" s="82">
        <v>531</v>
      </c>
      <c r="G447" s="83">
        <v>6</v>
      </c>
      <c r="H447" s="62"/>
      <c r="I447" t="s" s="46">
        <f>IF($A447="","",IF($A447=I$12,$G447,""))</f>
      </c>
      <c r="J447" t="s" s="46">
        <f>IF($A447="","",IF($A447=J$12,$G447,""))</f>
      </c>
      <c r="K447" t="s" s="46">
        <f>IF($A447="","",IF($A447=K$12,$G447,""))</f>
      </c>
      <c r="L447" s="63">
        <f>IF($A447="","",IF($A447=L$12,$G447,""))</f>
        <v>6</v>
      </c>
      <c r="M447" t="s" s="46">
        <f>IF($A447="","",IF($A447=M$12,$G447,""))</f>
      </c>
      <c r="N447" t="s" s="46">
        <f>IF($A447="","",IF($A447=N$12,$G447,""))</f>
      </c>
      <c r="O447" t="s" s="46">
        <f>IF($A447="","",IF($A447=O$12,$G447,""))</f>
      </c>
      <c r="P447" t="s" s="46">
        <f>IF($A447="","",IF($A447=P$12,$G447,""))</f>
      </c>
      <c r="Q447" s="55"/>
    </row>
    <row r="448" ht="14.9" customHeight="1">
      <c r="A448" s="80">
        <v>7</v>
      </c>
      <c r="B448" t="s" s="81">
        <v>250</v>
      </c>
      <c r="C448" t="s" s="58">
        <f>IF(A448="","",VLOOKUP($A$444,'Declarations'!$A$45:$Y$74,VLOOKUP(A448,'Declarations'!$A$3:$H$10,6,0),0))</f>
        <v>220</v>
      </c>
      <c r="D448" t="s" s="59">
        <f>IF(A448="","",VLOOKUP($A$444,'Declarations'!$A$45:$Y$74,VLOOKUP(A448,'Declarations'!$A$3:$H$10,7,0),0))</f>
        <v>442</v>
      </c>
      <c r="E448" t="s" s="58">
        <f>IF(A448="","",VLOOKUP(A448,'Declarations'!$A$3:$H$10,2,0))</f>
        <v>278</v>
      </c>
      <c r="F448" t="s" s="82">
        <v>532</v>
      </c>
      <c r="G448" s="83">
        <v>5</v>
      </c>
      <c r="H448" s="62"/>
      <c r="I448" t="s" s="46">
        <f>IF($A448="","",IF($A448=I$12,$G448,""))</f>
      </c>
      <c r="J448" t="s" s="46">
        <f>IF($A448="","",IF($A448=J$12,$G448,""))</f>
      </c>
      <c r="K448" t="s" s="46">
        <f>IF($A448="","",IF($A448=K$12,$G448,""))</f>
      </c>
      <c r="L448" t="s" s="46">
        <f>IF($A448="","",IF($A448=L$12,$G448,""))</f>
      </c>
      <c r="M448" t="s" s="46">
        <f>IF($A448="","",IF($A448=M$12,$G448,""))</f>
      </c>
      <c r="N448" s="63">
        <f>IF($A448="","",IF($A448=N$12,$G448,""))</f>
        <v>5</v>
      </c>
      <c r="O448" t="s" s="46">
        <f>IF($A448="","",IF($A448=O$12,$G448,""))</f>
      </c>
      <c r="P448" t="s" s="46">
        <f>IF($A448="","",IF($A448=P$12,$G448,""))</f>
      </c>
      <c r="Q448" s="55"/>
    </row>
    <row r="449" ht="14.9" customHeight="1">
      <c r="A449" s="80">
        <v>6</v>
      </c>
      <c r="B449" t="s" s="81">
        <v>252</v>
      </c>
      <c r="C449" t="s" s="58">
        <f>IF(A449="","",VLOOKUP($A$444,'Declarations'!$A$45:$Y$74,VLOOKUP(A449,'Declarations'!$A$3:$H$10,6,0),0))</f>
        <v>151</v>
      </c>
      <c r="D449" t="s" s="59">
        <f>IF(A449="","",VLOOKUP($A$444,'Declarations'!$A$45:$Y$74,VLOOKUP(A449,'Declarations'!$A$3:$H$10,7,0),0))</f>
        <v>446</v>
      </c>
      <c r="E449" t="s" s="58">
        <f>IF(A449="","",VLOOKUP(A449,'Declarations'!$A$3:$H$10,2,0))</f>
        <v>283</v>
      </c>
      <c r="F449" t="s" s="82">
        <v>533</v>
      </c>
      <c r="G449" s="83">
        <v>4</v>
      </c>
      <c r="H449" s="62"/>
      <c r="I449" t="s" s="46">
        <f>IF($A449="","",IF($A449=I$12,$G449,""))</f>
      </c>
      <c r="J449" t="s" s="46">
        <f>IF($A449="","",IF($A449=J$12,$G449,""))</f>
      </c>
      <c r="K449" t="s" s="46">
        <f>IF($A449="","",IF($A449=K$12,$G449,""))</f>
      </c>
      <c r="L449" t="s" s="46">
        <f>IF($A449="","",IF($A449=L$12,$G449,""))</f>
      </c>
      <c r="M449" s="63">
        <f>IF($A449="","",IF($A449=M$12,$G449,""))</f>
        <v>4</v>
      </c>
      <c r="N449" t="s" s="46">
        <f>IF($A449="","",IF($A449=N$12,$G449,""))</f>
      </c>
      <c r="O449" t="s" s="46">
        <f>IF($A449="","",IF($A449=O$12,$G449,""))</f>
      </c>
      <c r="P449" t="s" s="46">
        <f>IF($A449="","",IF($A449=P$12,$G449,""))</f>
      </c>
      <c r="Q449" s="55"/>
    </row>
    <row r="450" ht="14.9" customHeight="1">
      <c r="A450" s="84"/>
      <c r="B450" t="s" s="81">
        <v>254</v>
      </c>
      <c r="C450" t="s" s="58">
        <f>IF(A450="","",VLOOKUP($A$444,'Declarations'!$A$45:$Y$74,VLOOKUP(A450,'Declarations'!$A$3:$H$10,6,0),0))</f>
      </c>
      <c r="D450" t="s" s="59">
        <f>IF(A450="","",VLOOKUP($A$444,'Declarations'!$A$45:$Y$74,VLOOKUP(A450,'Declarations'!$A$3:$H$10,7,0),0))</f>
      </c>
      <c r="E450" t="s" s="58">
        <f>IF(A450="","",VLOOKUP(A450,'Declarations'!$A$3:$H$10,2,0))</f>
      </c>
      <c r="F450" s="82"/>
      <c r="G450" s="83">
        <v>3</v>
      </c>
      <c r="H450" s="62"/>
      <c r="I450" t="s" s="46">
        <f>IF($A450="","",IF($A450=I$12,$G450,""))</f>
      </c>
      <c r="J450" t="s" s="46">
        <f>IF($A450="","",IF($A450=J$12,$G450,""))</f>
      </c>
      <c r="K450" t="s" s="46">
        <f>IF($A450="","",IF($A450=K$12,$G450,""))</f>
      </c>
      <c r="L450" t="s" s="46">
        <f>IF($A450="","",IF($A450=L$12,$G450,""))</f>
      </c>
      <c r="M450" t="s" s="46">
        <f>IF($A450="","",IF($A450=M$12,$G450,""))</f>
      </c>
      <c r="N450" t="s" s="46">
        <f>IF($A450="","",IF($A450=N$12,$G450,""))</f>
      </c>
      <c r="O450" t="s" s="46">
        <f>IF($A450="","",IF($A450=O$12,$G450,""))</f>
      </c>
      <c r="P450" t="s" s="46">
        <f>IF($A450="","",IF($A450=P$12,$G450,""))</f>
      </c>
      <c r="Q450" s="55"/>
    </row>
    <row r="451" ht="14.9" customHeight="1">
      <c r="A451" s="84"/>
      <c r="B451" t="s" s="81">
        <v>255</v>
      </c>
      <c r="C451" t="s" s="58">
        <f>IF(A451="","",VLOOKUP($A$444,'Declarations'!$A$45:$Y$74,VLOOKUP(A451,'Declarations'!$A$3:$H$10,6,0),0))</f>
      </c>
      <c r="D451" t="s" s="59">
        <f>IF(A451="","",VLOOKUP($A$444,'Declarations'!$A$45:$Y$74,VLOOKUP(A451,'Declarations'!$A$3:$H$10,7,0),0))</f>
      </c>
      <c r="E451" t="s" s="58">
        <f>IF(A451="","",VLOOKUP(A451,'Declarations'!$A$3:$H$10,2,0))</f>
      </c>
      <c r="F451" s="82"/>
      <c r="G451" s="83">
        <v>2</v>
      </c>
      <c r="H451" s="62"/>
      <c r="I451" t="s" s="46">
        <f>IF($A451="","",IF($A451=I$12,$G451,""))</f>
      </c>
      <c r="J451" t="s" s="46">
        <f>IF($A451="","",IF($A451=J$12,$G451,""))</f>
      </c>
      <c r="K451" t="s" s="46">
        <f>IF($A451="","",IF($A451=K$12,$G451,""))</f>
      </c>
      <c r="L451" t="s" s="46">
        <f>IF($A451="","",IF($A451=L$12,$G451,""))</f>
      </c>
      <c r="M451" t="s" s="46">
        <f>IF($A451="","",IF($A451=M$12,$G451,""))</f>
      </c>
      <c r="N451" t="s" s="46">
        <f>IF($A451="","",IF($A451=N$12,$G451,""))</f>
      </c>
      <c r="O451" t="s" s="46">
        <f>IF($A451="","",IF($A451=O$12,$G451,""))</f>
      </c>
      <c r="P451" t="s" s="46">
        <f>IF($A451="","",IF($A451=P$12,$G451,""))</f>
      </c>
      <c r="Q451" s="55"/>
    </row>
    <row r="452" ht="14.9" customHeight="1">
      <c r="A452" s="84"/>
      <c r="B452" t="s" s="81">
        <v>257</v>
      </c>
      <c r="C452" t="s" s="58">
        <f>IF(A452="","",VLOOKUP($A$444,'Declarations'!$A$45:$Y$74,VLOOKUP(A452,'Declarations'!$A$3:$H$10,6,0),0))</f>
      </c>
      <c r="D452" t="s" s="59">
        <f>IF(A452="","",VLOOKUP($A$444,'Declarations'!$A$45:$Y$74,VLOOKUP(A452,'Declarations'!$A$3:$H$10,7,0),0))</f>
      </c>
      <c r="E452" t="s" s="58">
        <f>IF(A452="","",VLOOKUP(A452,'Declarations'!$A$3:$H$10,2,0))</f>
      </c>
      <c r="F452" s="82"/>
      <c r="G452" s="83">
        <v>1</v>
      </c>
      <c r="H452" s="62"/>
      <c r="I452" t="s" s="46">
        <f>IF($A452="","",IF($A452=I$12,$G452,""))</f>
      </c>
      <c r="J452" t="s" s="46">
        <f>IF($A452="","",IF($A452=J$12,$G452,""))</f>
      </c>
      <c r="K452" t="s" s="46">
        <f>IF($A452="","",IF($A452=K$12,$G452,""))</f>
      </c>
      <c r="L452" t="s" s="46">
        <f>IF($A452="","",IF($A452=L$12,$G452,""))</f>
      </c>
      <c r="M452" t="s" s="46">
        <f>IF($A452="","",IF($A452=M$12,$G452,""))</f>
      </c>
      <c r="N452" t="s" s="46">
        <f>IF($A452="","",IF($A452=N$12,$G452,""))</f>
      </c>
      <c r="O452" t="s" s="46">
        <f>IF($A452="","",IF($A452=O$12,$G452,""))</f>
      </c>
      <c r="P452" t="s" s="46">
        <f>IF($A452="","",IF($A452=P$12,$G452,""))</f>
      </c>
      <c r="Q452" s="55">
        <f>36-SUM(I445:P452)</f>
        <v>6</v>
      </c>
    </row>
    <row r="453" ht="14.9" customHeight="1">
      <c r="A453" t="s" s="64">
        <v>222</v>
      </c>
      <c r="B453" s="65"/>
      <c r="C453" t="s" s="65">
        <v>534</v>
      </c>
      <c r="D453" s="69"/>
      <c r="E453" s="69"/>
      <c r="F453" s="71"/>
      <c r="G453" s="69"/>
      <c r="H453" s="34"/>
      <c r="I453" s="78"/>
      <c r="J453" s="78"/>
      <c r="K453" s="78"/>
      <c r="L453" s="79"/>
      <c r="M453" s="55"/>
      <c r="N453" s="55"/>
      <c r="O453" s="55"/>
      <c r="P453" s="55"/>
      <c r="Q453" s="55"/>
    </row>
    <row r="454" ht="14.9" customHeight="1">
      <c r="A454" s="80">
        <v>4</v>
      </c>
      <c r="B454" t="s" s="81">
        <v>244</v>
      </c>
      <c r="C454" t="s" s="58">
        <f>IF(A454="","",VLOOKUP($A$453,'Declarations'!$A$45:$Y$74,VLOOKUP(A454,'Declarations'!$A$3:$H$10,6,0),0))</f>
        <v>224</v>
      </c>
      <c r="D454" t="s" s="59">
        <f>IF(A454="","",VLOOKUP($A$453,'Declarations'!$A$45:$Y$74,VLOOKUP(A454,'Declarations'!$A$3:$H$10,7,0),0))</f>
        <v>457</v>
      </c>
      <c r="E454" t="s" s="58">
        <f>IF(A454="","",VLOOKUP(A454,'Declarations'!$A$3:$H$10,2,0))</f>
        <v>269</v>
      </c>
      <c r="F454" t="s" s="82">
        <v>535</v>
      </c>
      <c r="G454" s="83">
        <v>8</v>
      </c>
      <c r="H454" s="62"/>
      <c r="I454" t="s" s="46">
        <f>IF($A454="","",IF($A454=I$12,$G454,""))</f>
      </c>
      <c r="J454" t="s" s="46">
        <f>IF($A454="","",IF($A454=J$12,$G454,""))</f>
      </c>
      <c r="K454" s="63">
        <f>IF($A454="","",IF($A454=K$12,$G454,""))</f>
        <v>8</v>
      </c>
      <c r="L454" t="s" s="46">
        <f>IF($A454="","",IF($A454=L$12,$G454,""))</f>
      </c>
      <c r="M454" t="s" s="46">
        <f>IF($A454="","",IF($A454=M$12,$G454,""))</f>
      </c>
      <c r="N454" t="s" s="46">
        <f>IF($A454="","",IF($A454=N$12,$G454,""))</f>
      </c>
      <c r="O454" t="s" s="46">
        <f>IF($A454="","",IF($A454=O$12,$G454,""))</f>
      </c>
      <c r="P454" t="s" s="46">
        <f>IF($A454="","",IF($A454=P$12,$G454,""))</f>
      </c>
      <c r="Q454" s="55"/>
    </row>
    <row r="455" ht="14.9" customHeight="1">
      <c r="A455" s="80">
        <v>2</v>
      </c>
      <c r="B455" t="s" s="81">
        <v>246</v>
      </c>
      <c r="C455" t="s" s="58">
        <f>IF(A455="","",VLOOKUP($A$453,'Declarations'!$A$45:$Y$74,VLOOKUP(A455,'Declarations'!$A$3:$H$10,6,0),0))</f>
        <v>223</v>
      </c>
      <c r="D455" t="s" s="59">
        <f>IF(A455="","",VLOOKUP($A$453,'Declarations'!$A$45:$Y$74,VLOOKUP(A455,'Declarations'!$A$3:$H$10,7,0),0))</f>
        <v>451</v>
      </c>
      <c r="E455" t="s" s="58">
        <f>IF(A455="","",VLOOKUP(A455,'Declarations'!$A$3:$H$10,2,0))</f>
        <v>301</v>
      </c>
      <c r="F455" t="s" s="82">
        <v>536</v>
      </c>
      <c r="G455" s="83">
        <v>7</v>
      </c>
      <c r="H455" s="62"/>
      <c r="I455" s="63">
        <f>IF($A455="","",IF($A455=I$12,$G455,""))</f>
        <v>7</v>
      </c>
      <c r="J455" t="s" s="46">
        <f>IF($A455="","",IF($A455=J$12,$G455,""))</f>
      </c>
      <c r="K455" t="s" s="46">
        <f>IF($A455="","",IF($A455=K$12,$G455,""))</f>
      </c>
      <c r="L455" t="s" s="46">
        <f>IF($A455="","",IF($A455=L$12,$G455,""))</f>
      </c>
      <c r="M455" t="s" s="46">
        <f>IF($A455="","",IF($A455=M$12,$G455,""))</f>
      </c>
      <c r="N455" t="s" s="46">
        <f>IF($A455="","",IF($A455=N$12,$G455,""))</f>
      </c>
      <c r="O455" t="s" s="46">
        <f>IF($A455="","",IF($A455=O$12,$G455,""))</f>
      </c>
      <c r="P455" t="s" s="46">
        <f>IF($A455="","",IF($A455=P$12,$G455,""))</f>
      </c>
      <c r="Q455" s="55"/>
    </row>
    <row r="456" ht="14.9" customHeight="1">
      <c r="A456" s="80">
        <v>9</v>
      </c>
      <c r="B456" t="s" s="81">
        <v>248</v>
      </c>
      <c r="C456" t="s" s="58">
        <f>IF(A456="","",VLOOKUP($A$453,'Declarations'!$A$45:$Y$74,VLOOKUP(A456,'Declarations'!$A$3:$H$10,6,0),0))</f>
        <v>226</v>
      </c>
      <c r="D456" t="s" s="59">
        <f>IF(A456="","",VLOOKUP($A$453,'Declarations'!$A$45:$Y$74,VLOOKUP(A456,'Declarations'!$A$3:$H$10,7,0),0))</f>
        <v>453</v>
      </c>
      <c r="E456" t="s" s="58">
        <f>IF(A456="","",VLOOKUP(A456,'Declarations'!$A$3:$H$10,2,0))</f>
        <v>274</v>
      </c>
      <c r="F456" t="s" s="82">
        <v>537</v>
      </c>
      <c r="G456" s="83">
        <v>6</v>
      </c>
      <c r="H456" s="62"/>
      <c r="I456" t="s" s="46">
        <f>IF($A456="","",IF($A456=I$12,$G456,""))</f>
      </c>
      <c r="J456" t="s" s="46">
        <f>IF($A456="","",IF($A456=J$12,$G456,""))</f>
      </c>
      <c r="K456" t="s" s="46">
        <f>IF($A456="","",IF($A456=K$12,$G456,""))</f>
      </c>
      <c r="L456" t="s" s="46">
        <f>IF($A456="","",IF($A456=L$12,$G456,""))</f>
      </c>
      <c r="M456" t="s" s="46">
        <f>IF($A456="","",IF($A456=M$12,$G456,""))</f>
      </c>
      <c r="N456" t="s" s="46">
        <f>IF($A456="","",IF($A456=N$12,$G456,""))</f>
      </c>
      <c r="O456" t="s" s="46">
        <f>IF($A456="","",IF($A456=O$12,$G456,""))</f>
      </c>
      <c r="P456" s="63">
        <f>IF($A456="","",IF($A456=P$12,$G456,""))</f>
        <v>6</v>
      </c>
      <c r="Q456" s="55"/>
    </row>
    <row r="457" ht="14.9" customHeight="1">
      <c r="A457" s="80">
        <v>5</v>
      </c>
      <c r="B457" t="s" s="81">
        <v>250</v>
      </c>
      <c r="C457" t="s" s="58">
        <f>IF(A457="","",VLOOKUP($A$453,'Declarations'!$A$45:$Y$74,VLOOKUP(A457,'Declarations'!$A$3:$H$10,6,0),0))</f>
        <v>225</v>
      </c>
      <c r="D457" t="s" s="59">
        <f>IF(A457="","",VLOOKUP($A$453,'Declarations'!$A$45:$Y$74,VLOOKUP(A457,'Declarations'!$A$3:$H$10,7,0),0))</f>
        <v>453</v>
      </c>
      <c r="E457" t="s" s="58">
        <f>IF(A457="","",VLOOKUP(A457,'Declarations'!$A$3:$H$10,2,0))</f>
        <v>276</v>
      </c>
      <c r="F457" t="s" s="82">
        <v>538</v>
      </c>
      <c r="G457" s="83">
        <v>5</v>
      </c>
      <c r="H457" s="62"/>
      <c r="I457" t="s" s="46">
        <f>IF($A457="","",IF($A457=I$12,$G457,""))</f>
      </c>
      <c r="J457" t="s" s="46">
        <f>IF($A457="","",IF($A457=J$12,$G457,""))</f>
      </c>
      <c r="K457" t="s" s="46">
        <f>IF($A457="","",IF($A457=K$12,$G457,""))</f>
      </c>
      <c r="L457" s="63">
        <f>IF($A457="","",IF($A457=L$12,$G457,""))</f>
        <v>5</v>
      </c>
      <c r="M457" t="s" s="46">
        <f>IF($A457="","",IF($A457=M$12,$G457,""))</f>
      </c>
      <c r="N457" t="s" s="46">
        <f>IF($A457="","",IF($A457=N$12,$G457,""))</f>
      </c>
      <c r="O457" t="s" s="46">
        <f>IF($A457="","",IF($A457=O$12,$G457,""))</f>
      </c>
      <c r="P457" t="s" s="46">
        <f>IF($A457="","",IF($A457=P$12,$G457,""))</f>
      </c>
      <c r="Q457" s="55"/>
    </row>
    <row r="458" ht="14.9" customHeight="1">
      <c r="A458" s="80">
        <v>3</v>
      </c>
      <c r="B458" t="s" s="81">
        <v>252</v>
      </c>
      <c r="C458" t="s" s="58">
        <f>IF(A458="","",VLOOKUP($A$453,'Declarations'!$A$45:$Y$74,VLOOKUP(A458,'Declarations'!$A$3:$H$10,6,0),0))</f>
        <v>190</v>
      </c>
      <c r="D458" t="s" s="59">
        <f>IF(A458="","",VLOOKUP($A$453,'Declarations'!$A$45:$Y$74,VLOOKUP(A458,'Declarations'!$A$3:$H$10,7,0),0))</f>
        <v>453</v>
      </c>
      <c r="E458" t="s" s="58">
        <f>IF(A458="","",VLOOKUP(A458,'Declarations'!$A$3:$H$10,2,0))</f>
        <v>280</v>
      </c>
      <c r="F458" t="s" s="82">
        <v>539</v>
      </c>
      <c r="G458" s="83">
        <v>4</v>
      </c>
      <c r="H458" s="62"/>
      <c r="I458" t="s" s="46">
        <f>IF($A458="","",IF($A458=I$12,$G458,""))</f>
      </c>
      <c r="J458" s="63">
        <f>IF($A458="","",IF($A458=J$12,$G458,""))</f>
        <v>4</v>
      </c>
      <c r="K458" t="s" s="46">
        <f>IF($A458="","",IF($A458=K$12,$G458,""))</f>
      </c>
      <c r="L458" t="s" s="46">
        <f>IF($A458="","",IF($A458=L$12,$G458,""))</f>
      </c>
      <c r="M458" t="s" s="46">
        <f>IF($A458="","",IF($A458=M$12,$G458,""))</f>
      </c>
      <c r="N458" t="s" s="46">
        <f>IF($A458="","",IF($A458=N$12,$G458,""))</f>
      </c>
      <c r="O458" t="s" s="46">
        <f>IF($A458="","",IF($A458=O$12,$G458,""))</f>
      </c>
      <c r="P458" t="s" s="46">
        <f>IF($A458="","",IF($A458=P$12,$G458,""))</f>
      </c>
      <c r="Q458" s="55"/>
    </row>
    <row r="459" ht="14.9" customHeight="1">
      <c r="A459" s="80">
        <v>8</v>
      </c>
      <c r="B459" t="s" s="81">
        <v>254</v>
      </c>
      <c r="C459" t="s" s="58">
        <f>IF(A459="","",VLOOKUP($A$453,'Declarations'!$A$45:$Y$74,VLOOKUP(A459,'Declarations'!$A$3:$H$10,6,0),0))</f>
        <v>211</v>
      </c>
      <c r="D459" t="s" s="59">
        <f>IF(A459="","",VLOOKUP($A$453,'Declarations'!$A$45:$Y$74,VLOOKUP(A459,'Declarations'!$A$3:$H$10,7,0),0))</f>
        <v>453</v>
      </c>
      <c r="E459" t="s" s="58">
        <f>IF(A459="","",VLOOKUP(A459,'Declarations'!$A$3:$H$10,2,0))</f>
        <v>272</v>
      </c>
      <c r="F459" t="s" s="82">
        <v>540</v>
      </c>
      <c r="G459" s="83">
        <v>3</v>
      </c>
      <c r="H459" s="62"/>
      <c r="I459" t="s" s="46">
        <f>IF($A459="","",IF($A459=I$12,$G459,""))</f>
      </c>
      <c r="J459" t="s" s="46">
        <f>IF($A459="","",IF($A459=J$12,$G459,""))</f>
      </c>
      <c r="K459" t="s" s="46">
        <f>IF($A459="","",IF($A459=K$12,$G459,""))</f>
      </c>
      <c r="L459" t="s" s="46">
        <f>IF($A459="","",IF($A459=L$12,$G459,""))</f>
      </c>
      <c r="M459" t="s" s="46">
        <f>IF($A459="","",IF($A459=M$12,$G459,""))</f>
      </c>
      <c r="N459" t="s" s="46">
        <f>IF($A459="","",IF($A459=N$12,$G459,""))</f>
      </c>
      <c r="O459" s="63">
        <f>IF($A459="","",IF($A459=O$12,$G459,""))</f>
        <v>3</v>
      </c>
      <c r="P459" t="s" s="46">
        <f>IF($A459="","",IF($A459=P$12,$G459,""))</f>
      </c>
      <c r="Q459" s="55"/>
    </row>
    <row r="460" ht="14.9" customHeight="1">
      <c r="A460" s="84"/>
      <c r="B460" t="s" s="81">
        <v>255</v>
      </c>
      <c r="C460" t="s" s="58">
        <f>IF(A460="","",VLOOKUP($A$453,'Declarations'!$A$45:$Y$74,VLOOKUP(A460,'Declarations'!$A$3:$H$10,6,0),0))</f>
      </c>
      <c r="D460" t="s" s="59">
        <f>IF(A460="","",VLOOKUP($A$453,'Declarations'!$A$45:$Y$74,VLOOKUP(A460,'Declarations'!$A$3:$H$10,7,0),0))</f>
      </c>
      <c r="E460" t="s" s="58">
        <f>IF(A460="","",VLOOKUP(A460,'Declarations'!$A$3:$H$10,2,0))</f>
      </c>
      <c r="F460" s="82"/>
      <c r="G460" s="83">
        <v>2</v>
      </c>
      <c r="H460" s="62"/>
      <c r="I460" t="s" s="46">
        <f>IF($A460="","",IF($A460=I$12,$G460,""))</f>
      </c>
      <c r="J460" t="s" s="46">
        <f>IF($A460="","",IF($A460=J$12,$G460,""))</f>
      </c>
      <c r="K460" t="s" s="46">
        <f>IF($A460="","",IF($A460=K$12,$G460,""))</f>
      </c>
      <c r="L460" t="s" s="46">
        <f>IF($A460="","",IF($A460=L$12,$G460,""))</f>
      </c>
      <c r="M460" t="s" s="46">
        <f>IF($A460="","",IF($A460=M$12,$G460,""))</f>
      </c>
      <c r="N460" t="s" s="46">
        <f>IF($A460="","",IF($A460=N$12,$G460,""))</f>
      </c>
      <c r="O460" t="s" s="46">
        <f>IF($A460="","",IF($A460=O$12,$G460,""))</f>
      </c>
      <c r="P460" t="s" s="46">
        <f>IF($A460="","",IF($A460=P$12,$G460,""))</f>
      </c>
      <c r="Q460" s="55"/>
    </row>
    <row r="461" ht="14.9" customHeight="1">
      <c r="A461" s="84"/>
      <c r="B461" t="s" s="81">
        <v>257</v>
      </c>
      <c r="C461" t="s" s="58">
        <f>IF(A461="","",VLOOKUP($A$453,'Declarations'!$A$45:$Y$74,VLOOKUP(A461,'Declarations'!$A$3:$H$10,6,0),0))</f>
      </c>
      <c r="D461" t="s" s="59">
        <f>IF(A461="","",VLOOKUP($A$453,'Declarations'!$A$45:$Y$74,VLOOKUP(A461,'Declarations'!$A$3:$H$10,7,0),0))</f>
      </c>
      <c r="E461" t="s" s="58">
        <f>IF(A461="","",VLOOKUP(A461,'Declarations'!$A$3:$H$10,2,0))</f>
      </c>
      <c r="F461" s="82"/>
      <c r="G461" s="83">
        <v>1</v>
      </c>
      <c r="H461" s="62"/>
      <c r="I461" t="s" s="46">
        <f>IF($A461="","",IF($A461=I$12,$G461,""))</f>
      </c>
      <c r="J461" t="s" s="46">
        <f>IF($A461="","",IF($A461=J$12,$G461,""))</f>
      </c>
      <c r="K461" t="s" s="46">
        <f>IF($A461="","",IF($A461=K$12,$G461,""))</f>
      </c>
      <c r="L461" t="s" s="46">
        <f>IF($A461="","",IF($A461=L$12,$G461,""))</f>
      </c>
      <c r="M461" t="s" s="46">
        <f>IF($A461="","",IF($A461=M$12,$G461,""))</f>
      </c>
      <c r="N461" t="s" s="46">
        <f>IF($A461="","",IF($A461=N$12,$G461,""))</f>
      </c>
      <c r="O461" t="s" s="46">
        <f>IF($A461="","",IF($A461=O$12,$G461,""))</f>
      </c>
      <c r="P461" t="s" s="46">
        <f>IF($A461="","",IF($A461=P$12,$G461,""))</f>
      </c>
      <c r="Q461" s="55">
        <f>36-SUM(I454:P461)</f>
        <v>3</v>
      </c>
    </row>
    <row r="462" ht="14.9" customHeight="1">
      <c r="A462" t="s" s="64">
        <v>227</v>
      </c>
      <c r="B462" s="65"/>
      <c r="C462" t="s" s="65">
        <v>541</v>
      </c>
      <c r="D462" s="69"/>
      <c r="E462" s="69"/>
      <c r="F462" s="71"/>
      <c r="G462" s="69"/>
      <c r="H462" s="34"/>
      <c r="I462" s="78"/>
      <c r="J462" s="78"/>
      <c r="K462" s="78"/>
      <c r="L462" s="79"/>
      <c r="M462" s="55"/>
      <c r="N462" s="55"/>
      <c r="O462" s="55"/>
      <c r="P462" s="55"/>
      <c r="Q462" s="55"/>
    </row>
    <row r="463" ht="14.9" customHeight="1">
      <c r="A463" s="80">
        <v>4</v>
      </c>
      <c r="B463" t="s" s="81">
        <v>244</v>
      </c>
      <c r="C463" t="s" s="58">
        <f>IF(A463="","",VLOOKUP($A$462,'Declarations'!$A$45:$Y$74,VLOOKUP(A463,'Declarations'!$A$3:$H$10,6,0),0))</f>
        <v>228</v>
      </c>
      <c r="D463" t="s" s="59">
        <f>IF(A463="","",VLOOKUP($A$462,'Declarations'!$A$45:$Y$74,VLOOKUP(A463,'Declarations'!$A$3:$H$10,7,0),0))</f>
        <v>457</v>
      </c>
      <c r="E463" t="s" s="58">
        <f>IF(A463="","",VLOOKUP(A463,'Declarations'!$A$3:$H$10,2,0))</f>
        <v>269</v>
      </c>
      <c r="F463" t="s" s="82">
        <v>542</v>
      </c>
      <c r="G463" s="83">
        <v>8</v>
      </c>
      <c r="H463" s="62"/>
      <c r="I463" t="s" s="46">
        <f>IF($A463="","",IF($A463=I$12,$G463,""))</f>
      </c>
      <c r="J463" t="s" s="46">
        <f>IF($A463="","",IF($A463=J$12,$G463,""))</f>
      </c>
      <c r="K463" s="63">
        <f>IF($A463="","",IF($A463=K$12,$G463,""))</f>
        <v>8</v>
      </c>
      <c r="L463" t="s" s="46">
        <f>IF($A463="","",IF($A463=L$12,$G463,""))</f>
      </c>
      <c r="M463" t="s" s="46">
        <f>IF($A463="","",IF($A463=M$12,$G463,""))</f>
      </c>
      <c r="N463" t="s" s="46">
        <f>IF($A463="","",IF($A463=N$12,$G463,""))</f>
      </c>
      <c r="O463" t="s" s="46">
        <f>IF($A463="","",IF($A463=O$12,$G463,""))</f>
      </c>
      <c r="P463" t="s" s="46">
        <f>IF($A463="","",IF($A463=P$12,$G463,""))</f>
      </c>
      <c r="Q463" s="55"/>
    </row>
    <row r="464" ht="14.9" customHeight="1">
      <c r="A464" s="80">
        <v>9</v>
      </c>
      <c r="B464" t="s" s="81">
        <v>246</v>
      </c>
      <c r="C464" t="s" s="58">
        <f>IF(A464="","",VLOOKUP($A$462,'Declarations'!$A$45:$Y$74,VLOOKUP(A464,'Declarations'!$A$3:$H$10,6,0),0))</f>
        <v>230</v>
      </c>
      <c r="D464" t="s" s="59">
        <f>IF(A464="","",VLOOKUP($A$462,'Declarations'!$A$45:$Y$74,VLOOKUP(A464,'Declarations'!$A$3:$H$10,7,0),0))</f>
        <v>457</v>
      </c>
      <c r="E464" t="s" s="58">
        <f>IF(A464="","",VLOOKUP(A464,'Declarations'!$A$3:$H$10,2,0))</f>
        <v>274</v>
      </c>
      <c r="F464" t="s" s="82">
        <v>543</v>
      </c>
      <c r="G464" s="83">
        <v>7</v>
      </c>
      <c r="H464" s="62"/>
      <c r="I464" t="s" s="46">
        <f>IF($A464="","",IF($A464=I$12,$G464,""))</f>
      </c>
      <c r="J464" t="s" s="46">
        <f>IF($A464="","",IF($A464=J$12,$G464,""))</f>
      </c>
      <c r="K464" t="s" s="46">
        <f>IF($A464="","",IF($A464=K$12,$G464,""))</f>
      </c>
      <c r="L464" t="s" s="46">
        <f>IF($A464="","",IF($A464=L$12,$G464,""))</f>
      </c>
      <c r="M464" t="s" s="46">
        <f>IF($A464="","",IF($A464=M$12,$G464,""))</f>
      </c>
      <c r="N464" t="s" s="46">
        <f>IF($A464="","",IF($A464=N$12,$G464,""))</f>
      </c>
      <c r="O464" t="s" s="46">
        <f>IF($A464="","",IF($A464=O$12,$G464,""))</f>
      </c>
      <c r="P464" s="63">
        <f>IF($A464="","",IF($A464=P$12,$G464,""))</f>
        <v>7</v>
      </c>
      <c r="Q464" s="55"/>
    </row>
    <row r="465" ht="14.9" customHeight="1">
      <c r="A465" s="80">
        <v>5</v>
      </c>
      <c r="B465" t="s" s="81">
        <v>248</v>
      </c>
      <c r="C465" t="s" s="58">
        <f>IF(A465="","",VLOOKUP($A$462,'Declarations'!$A$45:$Y$74,VLOOKUP(A465,'Declarations'!$A$3:$H$10,6,0),0))</f>
        <v>213</v>
      </c>
      <c r="D465" t="s" s="59">
        <f>IF(A465="","",VLOOKUP($A$462,'Declarations'!$A$45:$Y$74,VLOOKUP(A465,'Declarations'!$A$3:$H$10,7,0),0))</f>
        <v>457</v>
      </c>
      <c r="E465" t="s" s="58">
        <f>IF(A465="","",VLOOKUP(A465,'Declarations'!$A$3:$H$10,2,0))</f>
        <v>276</v>
      </c>
      <c r="F465" t="s" s="82">
        <v>544</v>
      </c>
      <c r="G465" s="83">
        <v>6</v>
      </c>
      <c r="H465" s="62"/>
      <c r="I465" t="s" s="46">
        <f>IF($A465="","",IF($A465=I$12,$G465,""))</f>
      </c>
      <c r="J465" t="s" s="46">
        <f>IF($A465="","",IF($A465=J$12,$G465,""))</f>
      </c>
      <c r="K465" t="s" s="46">
        <f>IF($A465="","",IF($A465=K$12,$G465,""))</f>
      </c>
      <c r="L465" s="63">
        <f>IF($A465="","",IF($A465=L$12,$G465,""))</f>
        <v>6</v>
      </c>
      <c r="M465" t="s" s="46">
        <f>IF($A465="","",IF($A465=M$12,$G465,""))</f>
      </c>
      <c r="N465" t="s" s="46">
        <f>IF($A465="","",IF($A465=N$12,$G465,""))</f>
      </c>
      <c r="O465" t="s" s="46">
        <f>IF($A465="","",IF($A465=O$12,$G465,""))</f>
      </c>
      <c r="P465" t="s" s="46">
        <f>IF($A465="","",IF($A465=P$12,$G465,""))</f>
      </c>
      <c r="Q465" s="55"/>
    </row>
    <row r="466" ht="14.9" customHeight="1">
      <c r="A466" s="80">
        <v>8</v>
      </c>
      <c r="B466" t="s" s="81">
        <v>250</v>
      </c>
      <c r="C466" t="s" s="58">
        <f>IF(A466="","",VLOOKUP($A$462,'Declarations'!$A$45:$Y$74,VLOOKUP(A466,'Declarations'!$A$3:$H$10,6,0),0))</f>
        <v>229</v>
      </c>
      <c r="D466" t="s" s="59">
        <f>IF(A466="","",VLOOKUP($A$462,'Declarations'!$A$45:$Y$74,VLOOKUP(A466,'Declarations'!$A$3:$H$10,7,0),0))</f>
        <v>464</v>
      </c>
      <c r="E466" t="s" s="58">
        <f>IF(A466="","",VLOOKUP(A466,'Declarations'!$A$3:$H$10,2,0))</f>
        <v>272</v>
      </c>
      <c r="F466" t="s" s="82">
        <v>545</v>
      </c>
      <c r="G466" s="83">
        <v>5</v>
      </c>
      <c r="H466" s="62"/>
      <c r="I466" t="s" s="46">
        <f>IF($A466="","",IF($A466=I$12,$G466,""))</f>
      </c>
      <c r="J466" t="s" s="46">
        <f>IF($A466="","",IF($A466=J$12,$G466,""))</f>
      </c>
      <c r="K466" t="s" s="46">
        <f>IF($A466="","",IF($A466=K$12,$G466,""))</f>
      </c>
      <c r="L466" t="s" s="46">
        <f>IF($A466="","",IF($A466=L$12,$G466,""))</f>
      </c>
      <c r="M466" t="s" s="46">
        <f>IF($A466="","",IF($A466=M$12,$G466,""))</f>
      </c>
      <c r="N466" t="s" s="46">
        <f>IF($A466="","",IF($A466=N$12,$G466,""))</f>
      </c>
      <c r="O466" s="63">
        <f>IF($A466="","",IF($A466=O$12,$G466,""))</f>
        <v>5</v>
      </c>
      <c r="P466" t="s" s="46">
        <f>IF($A466="","",IF($A466=P$12,$G466,""))</f>
      </c>
      <c r="Q466" s="55"/>
    </row>
    <row r="467" ht="14.9" customHeight="1">
      <c r="A467" s="80">
        <v>3</v>
      </c>
      <c r="B467" t="s" s="81">
        <v>252</v>
      </c>
      <c r="C467" t="s" s="58">
        <f>IF(A467="","",VLOOKUP($A$462,'Declarations'!$A$45:$Y$74,VLOOKUP(A467,'Declarations'!$A$3:$H$10,6,0),0))</f>
        <v>179</v>
      </c>
      <c r="D467" t="s" s="59">
        <f>IF(A467="","",VLOOKUP($A$462,'Declarations'!$A$45:$Y$74,VLOOKUP(A467,'Declarations'!$A$3:$H$10,7,0),0))</f>
        <v>464</v>
      </c>
      <c r="E467" t="s" s="58">
        <f>IF(A467="","",VLOOKUP(A467,'Declarations'!$A$3:$H$10,2,0))</f>
        <v>280</v>
      </c>
      <c r="F467" t="s" s="82">
        <v>546</v>
      </c>
      <c r="G467" s="83">
        <v>4</v>
      </c>
      <c r="H467" s="62"/>
      <c r="I467" t="s" s="46">
        <f>IF($A467="","",IF($A467=I$12,$G467,""))</f>
      </c>
      <c r="J467" s="63">
        <f>IF($A467="","",IF($A467=J$12,$G467,""))</f>
        <v>4</v>
      </c>
      <c r="K467" t="s" s="46">
        <f>IF($A467="","",IF($A467=K$12,$G467,""))</f>
      </c>
      <c r="L467" t="s" s="46">
        <f>IF($A467="","",IF($A467=L$12,$G467,""))</f>
      </c>
      <c r="M467" t="s" s="46">
        <f>IF($A467="","",IF($A467=M$12,$G467,""))</f>
      </c>
      <c r="N467" t="s" s="46">
        <f>IF($A467="","",IF($A467=N$12,$G467,""))</f>
      </c>
      <c r="O467" t="s" s="46">
        <f>IF($A467="","",IF($A467=O$12,$G467,""))</f>
      </c>
      <c r="P467" t="s" s="46">
        <f>IF($A467="","",IF($A467=P$12,$G467,""))</f>
      </c>
      <c r="Q467" s="55"/>
    </row>
    <row r="468" ht="14.9" customHeight="1">
      <c r="A468" s="84"/>
      <c r="B468" t="s" s="81">
        <v>254</v>
      </c>
      <c r="C468" t="s" s="58">
        <f>IF(A468="","",VLOOKUP($A$462,'Declarations'!$A$45:$Y$74,VLOOKUP(A468,'Declarations'!$A$3:$H$10,6,0),0))</f>
      </c>
      <c r="D468" t="s" s="59">
        <f>IF(A468="","",VLOOKUP($A$462,'Declarations'!$A$45:$Y$74,VLOOKUP(A468,'Declarations'!$A$3:$H$10,7,0),0))</f>
      </c>
      <c r="E468" t="s" s="58">
        <f>IF(A468="","",VLOOKUP(A468,'Declarations'!$A$3:$H$10,2,0))</f>
      </c>
      <c r="F468" s="82"/>
      <c r="G468" s="83">
        <v>3</v>
      </c>
      <c r="H468" s="62"/>
      <c r="I468" t="s" s="46">
        <f>IF($A468="","",IF($A468=I$12,$G468,""))</f>
      </c>
      <c r="J468" t="s" s="46">
        <f>IF($A468="","",IF($A468=J$12,$G468,""))</f>
      </c>
      <c r="K468" t="s" s="46">
        <f>IF($A468="","",IF($A468=K$12,$G468,""))</f>
      </c>
      <c r="L468" t="s" s="46">
        <f>IF($A468="","",IF($A468=L$12,$G468,""))</f>
      </c>
      <c r="M468" t="s" s="46">
        <f>IF($A468="","",IF($A468=M$12,$G468,""))</f>
      </c>
      <c r="N468" t="s" s="46">
        <f>IF($A468="","",IF($A468=N$12,$G468,""))</f>
      </c>
      <c r="O468" t="s" s="46">
        <f>IF($A468="","",IF($A468=O$12,$G468,""))</f>
      </c>
      <c r="P468" t="s" s="46">
        <f>IF($A468="","",IF($A468=P$12,$G468,""))</f>
      </c>
      <c r="Q468" s="55"/>
    </row>
    <row r="469" ht="14.9" customHeight="1">
      <c r="A469" s="84"/>
      <c r="B469" t="s" s="81">
        <v>255</v>
      </c>
      <c r="C469" t="s" s="58">
        <f>IF(A469="","",VLOOKUP($A$462,'Declarations'!$A$45:$Y$74,VLOOKUP(A469,'Declarations'!$A$3:$H$10,6,0),0))</f>
      </c>
      <c r="D469" t="s" s="59">
        <f>IF(A469="","",VLOOKUP($A$462,'Declarations'!$A$45:$Y$74,VLOOKUP(A469,'Declarations'!$A$3:$H$10,7,0),0))</f>
      </c>
      <c r="E469" t="s" s="58">
        <f>IF(A469="","",VLOOKUP(A469,'Declarations'!$A$3:$H$10,2,0))</f>
      </c>
      <c r="F469" s="82"/>
      <c r="G469" s="83">
        <v>2</v>
      </c>
      <c r="H469" s="62"/>
      <c r="I469" t="s" s="46">
        <f>IF($A469="","",IF($A469=I$12,$G469,""))</f>
      </c>
      <c r="J469" t="s" s="46">
        <f>IF($A469="","",IF($A469=J$12,$G469,""))</f>
      </c>
      <c r="K469" t="s" s="46">
        <f>IF($A469="","",IF($A469=K$12,$G469,""))</f>
      </c>
      <c r="L469" t="s" s="46">
        <f>IF($A469="","",IF($A469=L$12,$G469,""))</f>
      </c>
      <c r="M469" t="s" s="46">
        <f>IF($A469="","",IF($A469=M$12,$G469,""))</f>
      </c>
      <c r="N469" t="s" s="46">
        <f>IF($A469="","",IF($A469=N$12,$G469,""))</f>
      </c>
      <c r="O469" t="s" s="46">
        <f>IF($A469="","",IF($A469=O$12,$G469,""))</f>
      </c>
      <c r="P469" t="s" s="46">
        <f>IF($A469="","",IF($A469=P$12,$G469,""))</f>
      </c>
      <c r="Q469" s="55"/>
    </row>
    <row r="470" ht="14.9" customHeight="1">
      <c r="A470" s="84"/>
      <c r="B470" t="s" s="81">
        <v>257</v>
      </c>
      <c r="C470" t="s" s="58">
        <f>IF(A470="","",VLOOKUP($A$462,'Declarations'!$A$45:$Y$74,VLOOKUP(A470,'Declarations'!$A$3:$H$10,6,0),0))</f>
      </c>
      <c r="D470" t="s" s="59">
        <f>IF(A470="","",VLOOKUP($A$462,'Declarations'!$A$45:$Y$74,VLOOKUP(A470,'Declarations'!$A$3:$H$10,7,0),0))</f>
      </c>
      <c r="E470" t="s" s="58">
        <f>IF(A470="","",VLOOKUP(A470,'Declarations'!$A$3:$H$10,2,0))</f>
      </c>
      <c r="F470" s="82"/>
      <c r="G470" s="83">
        <v>1</v>
      </c>
      <c r="H470" s="62"/>
      <c r="I470" t="s" s="46">
        <f>IF($A470="","",IF($A470=I$12,$G470,""))</f>
      </c>
      <c r="J470" t="s" s="46">
        <f>IF($A470="","",IF($A470=J$12,$G470,""))</f>
      </c>
      <c r="K470" t="s" s="46">
        <f>IF($A470="","",IF($A470=K$12,$G470,""))</f>
      </c>
      <c r="L470" t="s" s="46">
        <f>IF($A470="","",IF($A470=L$12,$G470,""))</f>
      </c>
      <c r="M470" t="s" s="46">
        <f>IF($A470="","",IF($A470=M$12,$G470,""))</f>
      </c>
      <c r="N470" t="s" s="46">
        <f>IF($A470="","",IF($A470=N$12,$G470,""))</f>
      </c>
      <c r="O470" t="s" s="46">
        <f>IF($A470="","",IF($A470=O$12,$G470,""))</f>
      </c>
      <c r="P470" t="s" s="46">
        <f>IF($A470="","",IF($A470=P$12,$G470,""))</f>
      </c>
      <c r="Q470" s="55">
        <f>36-SUM(I463:P470)</f>
        <v>6</v>
      </c>
    </row>
    <row r="471" ht="14.9" customHeight="1">
      <c r="A471" t="s" s="64">
        <v>231</v>
      </c>
      <c r="B471" s="65"/>
      <c r="C471" t="s" s="65">
        <v>547</v>
      </c>
      <c r="D471" s="69"/>
      <c r="E471" s="69"/>
      <c r="F471" s="71"/>
      <c r="G471" s="69"/>
      <c r="H471" s="34"/>
      <c r="I471" s="78"/>
      <c r="J471" s="78"/>
      <c r="K471" s="78"/>
      <c r="L471" s="79"/>
      <c r="M471" s="55"/>
      <c r="N471" s="55"/>
      <c r="O471" s="55"/>
      <c r="P471" s="55"/>
      <c r="Q471" s="55"/>
    </row>
    <row r="472" ht="14.9" customHeight="1">
      <c r="A472" s="80">
        <v>8</v>
      </c>
      <c r="B472" t="s" s="81">
        <v>244</v>
      </c>
      <c r="C472" t="s" s="58">
        <f>IF(A472="","",VLOOKUP($A$471,'Declarations'!$A$45:$Y$74,VLOOKUP(A472,'Declarations'!$A$3:$H$10,6,0),0))</f>
        <v>221</v>
      </c>
      <c r="D472" t="s" s="59">
        <f>IF(A472="","",VLOOKUP($A$471,'Declarations'!$A$45:$Y$74,VLOOKUP(A472,'Declarations'!$A$3:$H$10,7,0),0))</f>
        <v>446</v>
      </c>
      <c r="E472" t="s" s="58">
        <f>IF(A472="","",VLOOKUP(A472,'Declarations'!$A$3:$H$10,2,0))</f>
        <v>272</v>
      </c>
      <c r="F472" t="s" s="82">
        <v>548</v>
      </c>
      <c r="G472" s="83">
        <v>8</v>
      </c>
      <c r="H472" s="62"/>
      <c r="I472" t="s" s="46">
        <f>IF($A472="","",IF($A472=I$12,$G472,""))</f>
      </c>
      <c r="J472" t="s" s="46">
        <f>IF($A472="","",IF($A472=J$12,$G472,""))</f>
      </c>
      <c r="K472" t="s" s="46">
        <f>IF($A472="","",IF($A472=K$12,$G472,""))</f>
      </c>
      <c r="L472" t="s" s="46">
        <f>IF($A472="","",IF($A472=L$12,$G472,""))</f>
      </c>
      <c r="M472" t="s" s="46">
        <f>IF($A472="","",IF($A472=M$12,$G472,""))</f>
      </c>
      <c r="N472" t="s" s="46">
        <f>IF($A472="","",IF($A472=N$12,$G472,""))</f>
      </c>
      <c r="O472" s="63">
        <f>IF($A472="","",IF($A472=O$12,$G472,""))</f>
        <v>8</v>
      </c>
      <c r="P472" t="s" s="46">
        <f>IF($A472="","",IF($A472=P$12,$G472,""))</f>
      </c>
      <c r="Q472" s="55"/>
    </row>
    <row r="473" ht="14.9" customHeight="1">
      <c r="A473" s="80">
        <v>5</v>
      </c>
      <c r="B473" t="s" s="81">
        <v>246</v>
      </c>
      <c r="C473" t="s" s="58">
        <f>IF(A473="","",VLOOKUP($A$471,'Declarations'!$A$45:$Y$74,VLOOKUP(A473,'Declarations'!$A$3:$H$10,6,0),0))</f>
        <v>219</v>
      </c>
      <c r="D473" t="s" s="59">
        <f>IF(A473="","",VLOOKUP($A$471,'Declarations'!$A$45:$Y$74,VLOOKUP(A473,'Declarations'!$A$3:$H$10,7,0),0))</f>
        <v>453</v>
      </c>
      <c r="E473" t="s" s="58">
        <f>IF(A473="","",VLOOKUP(A473,'Declarations'!$A$3:$H$10,2,0))</f>
        <v>276</v>
      </c>
      <c r="F473" t="s" s="82">
        <v>549</v>
      </c>
      <c r="G473" s="83">
        <v>7</v>
      </c>
      <c r="H473" s="62"/>
      <c r="I473" t="s" s="46">
        <f>IF($A473="","",IF($A473=I$12,$G473,""))</f>
      </c>
      <c r="J473" t="s" s="46">
        <f>IF($A473="","",IF($A473=J$12,$G473,""))</f>
      </c>
      <c r="K473" t="s" s="46">
        <f>IF($A473="","",IF($A473=K$12,$G473,""))</f>
      </c>
      <c r="L473" s="63">
        <f>IF($A473="","",IF($A473=L$12,$G473,""))</f>
        <v>7</v>
      </c>
      <c r="M473" t="s" s="46">
        <f>IF($A473="","",IF($A473=M$12,$G473,""))</f>
      </c>
      <c r="N473" t="s" s="46">
        <f>IF($A473="","",IF($A473=N$12,$G473,""))</f>
      </c>
      <c r="O473" t="s" s="46">
        <f>IF($A473="","",IF($A473=O$12,$G473,""))</f>
      </c>
      <c r="P473" t="s" s="46">
        <f>IF($A473="","",IF($A473=P$12,$G473,""))</f>
      </c>
      <c r="Q473" s="55"/>
    </row>
    <row r="474" ht="14.9" customHeight="1">
      <c r="A474" s="80">
        <v>6</v>
      </c>
      <c r="B474" t="s" s="81">
        <v>248</v>
      </c>
      <c r="C474" t="s" s="58">
        <f>IF(A474="","",VLOOKUP($A$471,'Declarations'!$A$45:$Y$74,VLOOKUP(A474,'Declarations'!$A$3:$H$10,6,0),0))</f>
        <v>151</v>
      </c>
      <c r="D474" t="s" s="59">
        <f>IF(A474="","",VLOOKUP($A$471,'Declarations'!$A$45:$Y$74,VLOOKUP(A474,'Declarations'!$A$3:$H$10,7,0),0))</f>
        <v>446</v>
      </c>
      <c r="E474" t="s" s="58">
        <f>IF(A474="","",VLOOKUP(A474,'Declarations'!$A$3:$H$10,2,0))</f>
        <v>283</v>
      </c>
      <c r="F474" t="s" s="82">
        <v>550</v>
      </c>
      <c r="G474" s="83">
        <v>6</v>
      </c>
      <c r="H474" s="62"/>
      <c r="I474" t="s" s="46">
        <f>IF($A474="","",IF($A474=I$12,$G474,""))</f>
      </c>
      <c r="J474" t="s" s="46">
        <f>IF($A474="","",IF($A474=J$12,$G474,""))</f>
      </c>
      <c r="K474" t="s" s="46">
        <f>IF($A474="","",IF($A474=K$12,$G474,""))</f>
      </c>
      <c r="L474" t="s" s="46">
        <f>IF($A474="","",IF($A474=L$12,$G474,""))</f>
      </c>
      <c r="M474" s="63">
        <f>IF($A474="","",IF($A474=M$12,$G474,""))</f>
        <v>6</v>
      </c>
      <c r="N474" t="s" s="46">
        <f>IF($A474="","",IF($A474=N$12,$G474,""))</f>
      </c>
      <c r="O474" t="s" s="46">
        <f>IF($A474="","",IF($A474=O$12,$G474,""))</f>
      </c>
      <c r="P474" t="s" s="46">
        <f>IF($A474="","",IF($A474=P$12,$G474,""))</f>
      </c>
      <c r="Q474" s="55"/>
    </row>
    <row r="475" ht="14.9" customHeight="1">
      <c r="A475" s="84"/>
      <c r="B475" t="s" s="81">
        <v>250</v>
      </c>
      <c r="C475" t="s" s="58">
        <f>IF(A475="","",VLOOKUP($A$471,'Declarations'!$A$45:$Y$74,VLOOKUP(A475,'Declarations'!$A$3:$H$10,6,0),0))</f>
      </c>
      <c r="D475" t="s" s="59">
        <f>IF(A475="","",VLOOKUP($A$471,'Declarations'!$A$45:$Y$74,VLOOKUP(A475,'Declarations'!$A$3:$H$10,7,0),0))</f>
      </c>
      <c r="E475" t="s" s="58">
        <f>IF(A475="","",VLOOKUP(A475,'Declarations'!$A$3:$H$10,2,0))</f>
      </c>
      <c r="F475" s="82"/>
      <c r="G475" s="83">
        <v>5</v>
      </c>
      <c r="H475" s="62"/>
      <c r="I475" t="s" s="46">
        <f>IF($A475="","",IF($A475=I$12,$G475,""))</f>
      </c>
      <c r="J475" t="s" s="46">
        <f>IF($A475="","",IF($A475=J$12,$G475,""))</f>
      </c>
      <c r="K475" t="s" s="46">
        <f>IF($A475="","",IF($A475=K$12,$G475,""))</f>
      </c>
      <c r="L475" t="s" s="46">
        <f>IF($A475="","",IF($A475=L$12,$G475,""))</f>
      </c>
      <c r="M475" t="s" s="46">
        <f>IF($A475="","",IF($A475=M$12,$G475,""))</f>
      </c>
      <c r="N475" t="s" s="46">
        <f>IF($A475="","",IF($A475=N$12,$G475,""))</f>
      </c>
      <c r="O475" t="s" s="46">
        <f>IF($A475="","",IF($A475=O$12,$G475,""))</f>
      </c>
      <c r="P475" t="s" s="46">
        <f>IF($A475="","",IF($A475=P$12,$G475,""))</f>
      </c>
      <c r="Q475" s="55"/>
    </row>
    <row r="476" ht="14.9" customHeight="1">
      <c r="A476" s="84"/>
      <c r="B476" t="s" s="81">
        <v>252</v>
      </c>
      <c r="C476" t="s" s="58">
        <f>IF(A476="","",VLOOKUP($A$471,'Declarations'!$A$45:$Y$74,VLOOKUP(A476,'Declarations'!$A$3:$H$10,6,0),0))</f>
      </c>
      <c r="D476" t="s" s="59">
        <f>IF(A476="","",VLOOKUP($A$471,'Declarations'!$A$45:$Y$74,VLOOKUP(A476,'Declarations'!$A$3:$H$10,7,0),0))</f>
      </c>
      <c r="E476" t="s" s="58">
        <f>IF(A476="","",VLOOKUP(A476,'Declarations'!$A$3:$H$10,2,0))</f>
      </c>
      <c r="F476" s="82"/>
      <c r="G476" s="83">
        <v>4</v>
      </c>
      <c r="H476" s="62"/>
      <c r="I476" t="s" s="46">
        <f>IF($A476="","",IF($A476=I$12,$G476,""))</f>
      </c>
      <c r="J476" t="s" s="46">
        <f>IF($A476="","",IF($A476=J$12,$G476,""))</f>
      </c>
      <c r="K476" t="s" s="46">
        <f>IF($A476="","",IF($A476=K$12,$G476,""))</f>
      </c>
      <c r="L476" t="s" s="46">
        <f>IF($A476="","",IF($A476=L$12,$G476,""))</f>
      </c>
      <c r="M476" t="s" s="46">
        <f>IF($A476="","",IF($A476=M$12,$G476,""))</f>
      </c>
      <c r="N476" t="s" s="46">
        <f>IF($A476="","",IF($A476=N$12,$G476,""))</f>
      </c>
      <c r="O476" t="s" s="46">
        <f>IF($A476="","",IF($A476=O$12,$G476,""))</f>
      </c>
      <c r="P476" t="s" s="46">
        <f>IF($A476="","",IF($A476=P$12,$G476,""))</f>
      </c>
      <c r="Q476" s="55"/>
    </row>
    <row r="477" ht="14.9" customHeight="1">
      <c r="A477" s="84"/>
      <c r="B477" t="s" s="81">
        <v>254</v>
      </c>
      <c r="C477" t="s" s="58">
        <f>IF(A477="","",VLOOKUP($A$471,'Declarations'!$A$45:$Y$74,VLOOKUP(A477,'Declarations'!$A$3:$H$10,6,0),0))</f>
      </c>
      <c r="D477" t="s" s="59">
        <f>IF(A477="","",VLOOKUP($A$471,'Declarations'!$A$45:$Y$74,VLOOKUP(A477,'Declarations'!$A$3:$H$10,7,0),0))</f>
      </c>
      <c r="E477" t="s" s="58">
        <f>IF(A477="","",VLOOKUP(A477,'Declarations'!$A$3:$H$10,2,0))</f>
      </c>
      <c r="F477" s="82"/>
      <c r="G477" s="83">
        <v>3</v>
      </c>
      <c r="H477" s="62"/>
      <c r="I477" t="s" s="46">
        <f>IF($A477="","",IF($A477=I$12,$G477,""))</f>
      </c>
      <c r="J477" t="s" s="46">
        <f>IF($A477="","",IF($A477=J$12,$G477,""))</f>
      </c>
      <c r="K477" t="s" s="46">
        <f>IF($A477="","",IF($A477=K$12,$G477,""))</f>
      </c>
      <c r="L477" t="s" s="46">
        <f>IF($A477="","",IF($A477=L$12,$G477,""))</f>
      </c>
      <c r="M477" t="s" s="46">
        <f>IF($A477="","",IF($A477=M$12,$G477,""))</f>
      </c>
      <c r="N477" t="s" s="46">
        <f>IF($A477="","",IF($A477=N$12,$G477,""))</f>
      </c>
      <c r="O477" t="s" s="46">
        <f>IF($A477="","",IF($A477=O$12,$G477,""))</f>
      </c>
      <c r="P477" t="s" s="46">
        <f>IF($A477="","",IF($A477=P$12,$G477,""))</f>
      </c>
      <c r="Q477" s="55"/>
    </row>
    <row r="478" ht="14.9" customHeight="1">
      <c r="A478" s="84"/>
      <c r="B478" t="s" s="81">
        <v>255</v>
      </c>
      <c r="C478" t="s" s="58">
        <f>IF(A478="","",VLOOKUP($A$471,'Declarations'!$A$45:$Y$74,VLOOKUP(A478,'Declarations'!$A$3:$H$10,6,0),0))</f>
      </c>
      <c r="D478" t="s" s="59">
        <f>IF(A478="","",VLOOKUP($A$471,'Declarations'!$A$45:$Y$74,VLOOKUP(A478,'Declarations'!$A$3:$H$10,7,0),0))</f>
      </c>
      <c r="E478" t="s" s="58">
        <f>IF(A478="","",VLOOKUP(A478,'Declarations'!$A$3:$H$10,2,0))</f>
      </c>
      <c r="F478" s="82"/>
      <c r="G478" s="83">
        <v>2</v>
      </c>
      <c r="H478" s="62"/>
      <c r="I478" t="s" s="46">
        <f>IF($A478="","",IF($A478=I$12,$G478,""))</f>
      </c>
      <c r="J478" t="s" s="46">
        <f>IF($A478="","",IF($A478=J$12,$G478,""))</f>
      </c>
      <c r="K478" t="s" s="46">
        <f>IF($A478="","",IF($A478=K$12,$G478,""))</f>
      </c>
      <c r="L478" t="s" s="46">
        <f>IF($A478="","",IF($A478=L$12,$G478,""))</f>
      </c>
      <c r="M478" t="s" s="46">
        <f>IF($A478="","",IF($A478=M$12,$G478,""))</f>
      </c>
      <c r="N478" t="s" s="46">
        <f>IF($A478="","",IF($A478=N$12,$G478,""))</f>
      </c>
      <c r="O478" t="s" s="46">
        <f>IF($A478="","",IF($A478=O$12,$G478,""))</f>
      </c>
      <c r="P478" t="s" s="46">
        <f>IF($A478="","",IF($A478=P$12,$G478,""))</f>
      </c>
      <c r="Q478" s="55"/>
    </row>
    <row r="479" ht="14.9" customHeight="1">
      <c r="A479" s="84"/>
      <c r="B479" t="s" s="81">
        <v>257</v>
      </c>
      <c r="C479" t="s" s="58">
        <f>IF(A479="","",VLOOKUP($A$471,'Declarations'!$A$45:$Y$74,VLOOKUP(A479,'Declarations'!$A$3:$H$10,6,0),0))</f>
      </c>
      <c r="D479" t="s" s="59">
        <f>IF(A479="","",VLOOKUP($A$471,'Declarations'!$A$45:$Y$74,VLOOKUP(A479,'Declarations'!$A$3:$H$10,7,0),0))</f>
      </c>
      <c r="E479" t="s" s="58">
        <f>IF(A479="","",VLOOKUP(A479,'Declarations'!$A$3:$H$10,2,0))</f>
      </c>
      <c r="F479" s="82"/>
      <c r="G479" s="83">
        <v>1</v>
      </c>
      <c r="H479" s="62"/>
      <c r="I479" t="s" s="46">
        <f>IF($A479="","",IF($A479=I$12,$G479,""))</f>
      </c>
      <c r="J479" t="s" s="46">
        <f>IF($A479="","",IF($A479=J$12,$G479,""))</f>
      </c>
      <c r="K479" t="s" s="46">
        <f>IF($A479="","",IF($A479=K$12,$G479,""))</f>
      </c>
      <c r="L479" t="s" s="46">
        <f>IF($A479="","",IF($A479=L$12,$G479,""))</f>
      </c>
      <c r="M479" t="s" s="46">
        <f>IF($A479="","",IF($A479=M$12,$G479,""))</f>
      </c>
      <c r="N479" t="s" s="46">
        <f>IF($A479="","",IF($A479=N$12,$G479,""))</f>
      </c>
      <c r="O479" t="s" s="46">
        <f>IF($A479="","",IF($A479=O$12,$G479,""))</f>
      </c>
      <c r="P479" t="s" s="46">
        <f>IF($A479="","",IF($A479=P$12,$G479,""))</f>
      </c>
      <c r="Q479" s="55">
        <f>36-SUM(I472:P479)</f>
        <v>15</v>
      </c>
    </row>
    <row r="480" ht="14.9" customHeight="1">
      <c r="A480" t="s" s="64">
        <v>232</v>
      </c>
      <c r="B480" s="65"/>
      <c r="C480" t="s" s="65">
        <v>551</v>
      </c>
      <c r="D480" s="69"/>
      <c r="E480" s="69"/>
      <c r="F480" s="71"/>
      <c r="G480" s="69"/>
      <c r="H480" s="34"/>
      <c r="I480" s="78"/>
      <c r="J480" s="78"/>
      <c r="K480" s="78"/>
      <c r="L480" s="79"/>
      <c r="M480" s="55"/>
      <c r="N480" s="55"/>
      <c r="O480" s="55"/>
      <c r="P480" s="55"/>
      <c r="Q480" s="55"/>
    </row>
    <row r="481" ht="14.9" customHeight="1">
      <c r="A481" s="80">
        <v>2</v>
      </c>
      <c r="B481" t="s" s="81">
        <v>244</v>
      </c>
      <c r="C481" t="s" s="58">
        <f>IF(A481="","",VLOOKUP($A$480,'Declarations'!$A$45:$Y$74,VLOOKUP(A481,'Declarations'!$A$3:$H$10,6,0),0))</f>
        <v>223</v>
      </c>
      <c r="D481" t="s" s="59">
        <f>IF(A481="","",VLOOKUP($A$480,'Declarations'!$A$45:$Y$74,VLOOKUP(A481,'Declarations'!$A$3:$H$10,7,0),0))</f>
        <v>451</v>
      </c>
      <c r="E481" t="s" s="58">
        <f>IF(A481="","",VLOOKUP(A481,'Declarations'!$A$3:$H$10,2,0))</f>
        <v>301</v>
      </c>
      <c r="F481" t="s" s="82">
        <v>552</v>
      </c>
      <c r="G481" s="83">
        <v>8</v>
      </c>
      <c r="H481" s="62"/>
      <c r="I481" s="63">
        <f>IF($A481="","",IF($A481=I$12,$G481,""))</f>
        <v>8</v>
      </c>
      <c r="J481" t="s" s="46">
        <f>IF($A481="","",IF($A481=J$12,$G481,""))</f>
      </c>
      <c r="K481" t="s" s="46">
        <f>IF($A481="","",IF($A481=K$12,$G481,""))</f>
      </c>
      <c r="L481" t="s" s="46">
        <f>IF($A481="","",IF($A481=L$12,$G481,""))</f>
      </c>
      <c r="M481" t="s" s="46">
        <f>IF($A481="","",IF($A481=M$12,$G481,""))</f>
      </c>
      <c r="N481" t="s" s="46">
        <f>IF($A481="","",IF($A481=N$12,$G481,""))</f>
      </c>
      <c r="O481" t="s" s="46">
        <f>IF($A481="","",IF($A481=O$12,$G481,""))</f>
      </c>
      <c r="P481" t="s" s="46">
        <f>IF($A481="","",IF($A481=P$12,$G481,""))</f>
      </c>
      <c r="Q481" s="55"/>
    </row>
    <row r="482" ht="14.9" customHeight="1">
      <c r="A482" s="80">
        <v>4</v>
      </c>
      <c r="B482" t="s" s="81">
        <v>246</v>
      </c>
      <c r="C482" t="s" s="58">
        <f>IF(A482="","",VLOOKUP($A$480,'Declarations'!$A$45:$Y$74,VLOOKUP(A482,'Declarations'!$A$3:$H$10,6,0),0))</f>
        <v>224</v>
      </c>
      <c r="D482" t="s" s="59">
        <f>IF(A482="","",VLOOKUP($A$480,'Declarations'!$A$45:$Y$74,VLOOKUP(A482,'Declarations'!$A$3:$H$10,7,0),0))</f>
        <v>457</v>
      </c>
      <c r="E482" t="s" s="58">
        <f>IF(A482="","",VLOOKUP(A482,'Declarations'!$A$3:$H$10,2,0))</f>
        <v>269</v>
      </c>
      <c r="F482" t="s" s="82">
        <v>553</v>
      </c>
      <c r="G482" s="83">
        <v>7</v>
      </c>
      <c r="H482" s="62"/>
      <c r="I482" t="s" s="46">
        <f>IF($A482="","",IF($A482=I$12,$G482,""))</f>
      </c>
      <c r="J482" t="s" s="46">
        <f>IF($A482="","",IF($A482=J$12,$G482,""))</f>
      </c>
      <c r="K482" s="63">
        <f>IF($A482="","",IF($A482=K$12,$G482,""))</f>
        <v>7</v>
      </c>
      <c r="L482" t="s" s="46">
        <f>IF($A482="","",IF($A482=L$12,$G482,""))</f>
      </c>
      <c r="M482" t="s" s="46">
        <f>IF($A482="","",IF($A482=M$12,$G482,""))</f>
      </c>
      <c r="N482" t="s" s="46">
        <f>IF($A482="","",IF($A482=N$12,$G482,""))</f>
      </c>
      <c r="O482" t="s" s="46">
        <f>IF($A482="","",IF($A482=O$12,$G482,""))</f>
      </c>
      <c r="P482" t="s" s="46">
        <f>IF($A482="","",IF($A482=P$12,$G482,""))</f>
      </c>
      <c r="Q482" s="55"/>
    </row>
    <row r="483" ht="14.9" customHeight="1">
      <c r="A483" s="80">
        <v>5</v>
      </c>
      <c r="B483" t="s" s="81">
        <v>248</v>
      </c>
      <c r="C483" t="s" s="58">
        <f>IF(A483="","",VLOOKUP($A$480,'Declarations'!$A$45:$Y$74,VLOOKUP(A483,'Declarations'!$A$3:$H$10,6,0),0))</f>
        <v>225</v>
      </c>
      <c r="D483" t="s" s="59">
        <f>IF(A483="","",VLOOKUP($A$480,'Declarations'!$A$45:$Y$74,VLOOKUP(A483,'Declarations'!$A$3:$H$10,7,0),0))</f>
        <v>453</v>
      </c>
      <c r="E483" t="s" s="58">
        <f>IF(A483="","",VLOOKUP(A483,'Declarations'!$A$3:$H$10,2,0))</f>
        <v>276</v>
      </c>
      <c r="F483" t="s" s="82">
        <v>554</v>
      </c>
      <c r="G483" s="83">
        <v>6</v>
      </c>
      <c r="H483" s="62"/>
      <c r="I483" t="s" s="46">
        <f>IF($A483="","",IF($A483=I$12,$G483,""))</f>
      </c>
      <c r="J483" t="s" s="46">
        <f>IF($A483="","",IF($A483=J$12,$G483,""))</f>
      </c>
      <c r="K483" t="s" s="46">
        <f>IF($A483="","",IF($A483=K$12,$G483,""))</f>
      </c>
      <c r="L483" s="63">
        <f>IF($A483="","",IF($A483=L$12,$G483,""))</f>
        <v>6</v>
      </c>
      <c r="M483" t="s" s="46">
        <f>IF($A483="","",IF($A483=M$12,$G483,""))</f>
      </c>
      <c r="N483" t="s" s="46">
        <f>IF($A483="","",IF($A483=N$12,$G483,""))</f>
      </c>
      <c r="O483" t="s" s="46">
        <f>IF($A483="","",IF($A483=O$12,$G483,""))</f>
      </c>
      <c r="P483" t="s" s="46">
        <f>IF($A483="","",IF($A483=P$12,$G483,""))</f>
      </c>
      <c r="Q483" s="55"/>
    </row>
    <row r="484" ht="14.9" customHeight="1">
      <c r="A484" s="80">
        <v>9</v>
      </c>
      <c r="B484" t="s" s="81">
        <v>250</v>
      </c>
      <c r="C484" t="s" s="58">
        <f>IF(A484="","",VLOOKUP($A$480,'Declarations'!$A$45:$Y$74,VLOOKUP(A484,'Declarations'!$A$3:$H$10,6,0),0))</f>
        <v>226</v>
      </c>
      <c r="D484" t="s" s="59">
        <f>IF(A484="","",VLOOKUP($A$480,'Declarations'!$A$45:$Y$74,VLOOKUP(A484,'Declarations'!$A$3:$H$10,7,0),0))</f>
        <v>453</v>
      </c>
      <c r="E484" t="s" s="58">
        <f>IF(A484="","",VLOOKUP(A484,'Declarations'!$A$3:$H$10,2,0))</f>
        <v>274</v>
      </c>
      <c r="F484" t="s" s="82">
        <v>555</v>
      </c>
      <c r="G484" s="83">
        <v>5</v>
      </c>
      <c r="H484" s="62"/>
      <c r="I484" t="s" s="46">
        <f>IF($A484="","",IF($A484=I$12,$G484,""))</f>
      </c>
      <c r="J484" t="s" s="46">
        <f>IF($A484="","",IF($A484=J$12,$G484,""))</f>
      </c>
      <c r="K484" t="s" s="46">
        <f>IF($A484="","",IF($A484=K$12,$G484,""))</f>
      </c>
      <c r="L484" t="s" s="46">
        <f>IF($A484="","",IF($A484=L$12,$G484,""))</f>
      </c>
      <c r="M484" t="s" s="46">
        <f>IF($A484="","",IF($A484=M$12,$G484,""))</f>
      </c>
      <c r="N484" t="s" s="46">
        <f>IF($A484="","",IF($A484=N$12,$G484,""))</f>
      </c>
      <c r="O484" t="s" s="46">
        <f>IF($A484="","",IF($A484=O$12,$G484,""))</f>
      </c>
      <c r="P484" s="63">
        <f>IF($A484="","",IF($A484=P$12,$G484,""))</f>
        <v>5</v>
      </c>
      <c r="Q484" s="55"/>
    </row>
    <row r="485" ht="14.9" customHeight="1">
      <c r="A485" s="80">
        <v>3</v>
      </c>
      <c r="B485" t="s" s="81">
        <v>252</v>
      </c>
      <c r="C485" t="s" s="58">
        <f>IF(A485="","",VLOOKUP($A$480,'Declarations'!$A$45:$Y$74,VLOOKUP(A485,'Declarations'!$A$3:$H$10,6,0),0))</f>
        <v>200</v>
      </c>
      <c r="D485" t="s" s="59">
        <f>IF(A485="","",VLOOKUP($A$480,'Declarations'!$A$45:$Y$74,VLOOKUP(A485,'Declarations'!$A$3:$H$10,7,0),0))</f>
        <v>453</v>
      </c>
      <c r="E485" t="s" s="58">
        <f>IF(A485="","",VLOOKUP(A485,'Declarations'!$A$3:$H$10,2,0))</f>
        <v>280</v>
      </c>
      <c r="F485" t="s" s="82">
        <v>556</v>
      </c>
      <c r="G485" s="83">
        <v>4</v>
      </c>
      <c r="H485" s="62"/>
      <c r="I485" t="s" s="46">
        <f>IF($A485="","",IF($A485=I$12,$G485,""))</f>
      </c>
      <c r="J485" s="63">
        <f>IF($A485="","",IF($A485=J$12,$G485,""))</f>
        <v>4</v>
      </c>
      <c r="K485" t="s" s="46">
        <f>IF($A485="","",IF($A485=K$12,$G485,""))</f>
      </c>
      <c r="L485" t="s" s="46">
        <f>IF($A485="","",IF($A485=L$12,$G485,""))</f>
      </c>
      <c r="M485" t="s" s="46">
        <f>IF($A485="","",IF($A485=M$12,$G485,""))</f>
      </c>
      <c r="N485" t="s" s="46">
        <f>IF($A485="","",IF($A485=N$12,$G485,""))</f>
      </c>
      <c r="O485" t="s" s="46">
        <f>IF($A485="","",IF($A485=O$12,$G485,""))</f>
      </c>
      <c r="P485" t="s" s="46">
        <f>IF($A485="","",IF($A485=P$12,$G485,""))</f>
      </c>
      <c r="Q485" s="55"/>
    </row>
    <row r="486" ht="14.9" customHeight="1">
      <c r="A486" s="80">
        <v>8</v>
      </c>
      <c r="B486" t="s" s="81">
        <v>254</v>
      </c>
      <c r="C486" t="s" s="58">
        <f>IF(A486="","",VLOOKUP($A$480,'Declarations'!$A$45:$Y$74,VLOOKUP(A486,'Declarations'!$A$3:$H$10,6,0),0))</f>
        <v>211</v>
      </c>
      <c r="D486" t="s" s="59">
        <f>IF(A486="","",VLOOKUP($A$480,'Declarations'!$A$45:$Y$74,VLOOKUP(A486,'Declarations'!$A$3:$H$10,7,0),0))</f>
        <v>453</v>
      </c>
      <c r="E486" t="s" s="58">
        <f>IF(A486="","",VLOOKUP(A486,'Declarations'!$A$3:$H$10,2,0))</f>
        <v>272</v>
      </c>
      <c r="F486" t="s" s="82">
        <v>557</v>
      </c>
      <c r="G486" s="83">
        <v>3</v>
      </c>
      <c r="H486" s="62"/>
      <c r="I486" t="s" s="46">
        <f>IF($A486="","",IF($A486=I$12,$G486,""))</f>
      </c>
      <c r="J486" t="s" s="46">
        <f>IF($A486="","",IF($A486=J$12,$G486,""))</f>
      </c>
      <c r="K486" t="s" s="46">
        <f>IF($A486="","",IF($A486=K$12,$G486,""))</f>
      </c>
      <c r="L486" t="s" s="46">
        <f>IF($A486="","",IF($A486=L$12,$G486,""))</f>
      </c>
      <c r="M486" t="s" s="46">
        <f>IF($A486="","",IF($A486=M$12,$G486,""))</f>
      </c>
      <c r="N486" t="s" s="46">
        <f>IF($A486="","",IF($A486=N$12,$G486,""))</f>
      </c>
      <c r="O486" s="63">
        <f>IF($A486="","",IF($A486=O$12,$G486,""))</f>
        <v>3</v>
      </c>
      <c r="P486" t="s" s="46">
        <f>IF($A486="","",IF($A486=P$12,$G486,""))</f>
      </c>
      <c r="Q486" s="55"/>
    </row>
    <row r="487" ht="14.9" customHeight="1">
      <c r="A487" s="84"/>
      <c r="B487" t="s" s="81">
        <v>255</v>
      </c>
      <c r="C487" t="s" s="58">
        <f>IF(A487="","",VLOOKUP($A$480,'Declarations'!$A$45:$Y$74,VLOOKUP(A487,'Declarations'!$A$3:$H$10,6,0),0))</f>
      </c>
      <c r="D487" t="s" s="59">
        <f>IF(A487="","",VLOOKUP($A$480,'Declarations'!$A$45:$Y$74,VLOOKUP(A487,'Declarations'!$A$3:$H$10,7,0),0))</f>
      </c>
      <c r="E487" t="s" s="58">
        <f>IF(A487="","",VLOOKUP(A487,'Declarations'!$A$3:$H$10,2,0))</f>
      </c>
      <c r="F487" s="82"/>
      <c r="G487" s="83">
        <v>2</v>
      </c>
      <c r="H487" s="62"/>
      <c r="I487" t="s" s="46">
        <f>IF($A487="","",IF($A487=I$12,$G487,""))</f>
      </c>
      <c r="J487" t="s" s="46">
        <f>IF($A487="","",IF($A487=J$12,$G487,""))</f>
      </c>
      <c r="K487" t="s" s="46">
        <f>IF($A487="","",IF($A487=K$12,$G487,""))</f>
      </c>
      <c r="L487" t="s" s="46">
        <f>IF($A487="","",IF($A487=L$12,$G487,""))</f>
      </c>
      <c r="M487" t="s" s="46">
        <f>IF($A487="","",IF($A487=M$12,$G487,""))</f>
      </c>
      <c r="N487" t="s" s="46">
        <f>IF($A487="","",IF($A487=N$12,$G487,""))</f>
      </c>
      <c r="O487" t="s" s="46">
        <f>IF($A487="","",IF($A487=O$12,$G487,""))</f>
      </c>
      <c r="P487" t="s" s="46">
        <f>IF($A487="","",IF($A487=P$12,$G487,""))</f>
      </c>
      <c r="Q487" s="55"/>
    </row>
    <row r="488" ht="14.9" customHeight="1">
      <c r="A488" s="84"/>
      <c r="B488" t="s" s="81">
        <v>257</v>
      </c>
      <c r="C488" t="s" s="58">
        <f>IF(A488="","",VLOOKUP($A$480,'Declarations'!$A$45:$Y$74,VLOOKUP(A488,'Declarations'!$A$3:$H$10,6,0),0))</f>
      </c>
      <c r="D488" t="s" s="59">
        <f>IF(A488="","",VLOOKUP($A$480,'Declarations'!$A$45:$Y$74,VLOOKUP(A488,'Declarations'!$A$3:$H$10,7,0),0))</f>
      </c>
      <c r="E488" t="s" s="58">
        <f>IF(A488="","",VLOOKUP(A488,'Declarations'!$A$3:$H$10,2,0))</f>
      </c>
      <c r="F488" s="82"/>
      <c r="G488" s="83">
        <v>1</v>
      </c>
      <c r="H488" s="62"/>
      <c r="I488" t="s" s="46">
        <f>IF($A488="","",IF($A488=I$12,$G488,""))</f>
      </c>
      <c r="J488" t="s" s="46">
        <f>IF($A488="","",IF($A488=J$12,$G488,""))</f>
      </c>
      <c r="K488" t="s" s="46">
        <f>IF($A488="","",IF($A488=K$12,$G488,""))</f>
      </c>
      <c r="L488" t="s" s="46">
        <f>IF($A488="","",IF($A488=L$12,$G488,""))</f>
      </c>
      <c r="M488" t="s" s="46">
        <f>IF($A488="","",IF($A488=M$12,$G488,""))</f>
      </c>
      <c r="N488" t="s" s="46">
        <f>IF($A488="","",IF($A488=N$12,$G488,""))</f>
      </c>
      <c r="O488" t="s" s="46">
        <f>IF($A488="","",IF($A488=O$12,$G488,""))</f>
      </c>
      <c r="P488" t="s" s="46">
        <f>IF($A488="","",IF($A488=P$12,$G488,""))</f>
      </c>
      <c r="Q488" s="55">
        <f>36-SUM(I481:P488)</f>
        <v>3</v>
      </c>
    </row>
    <row r="489" ht="14.9" customHeight="1">
      <c r="A489" t="s" s="64">
        <v>233</v>
      </c>
      <c r="B489" s="65"/>
      <c r="C489" t="s" s="65">
        <v>558</v>
      </c>
      <c r="D489" s="69"/>
      <c r="E489" s="69"/>
      <c r="F489" s="71"/>
      <c r="G489" s="69"/>
      <c r="H489" s="34"/>
      <c r="I489" s="78"/>
      <c r="J489" s="78"/>
      <c r="K489" s="78"/>
      <c r="L489" s="79"/>
      <c r="M489" s="55"/>
      <c r="N489" s="55"/>
      <c r="O489" s="55"/>
      <c r="P489" s="55"/>
      <c r="Q489" s="55"/>
    </row>
    <row r="490" ht="14.9" customHeight="1">
      <c r="A490" s="80">
        <v>4</v>
      </c>
      <c r="B490" t="s" s="81">
        <v>244</v>
      </c>
      <c r="C490" t="s" s="58">
        <f>IF(A490="","",VLOOKUP($A$489,'Declarations'!$A$45:$Y$74,VLOOKUP(A490,'Declarations'!$A$3:$H$10,6,0),0))</f>
        <v>228</v>
      </c>
      <c r="D490" t="s" s="59">
        <f>IF(A490="","",VLOOKUP($A$489,'Declarations'!$A$45:$Y$74,VLOOKUP(A490,'Declarations'!$A$3:$H$10,7,0),0))</f>
        <v>457</v>
      </c>
      <c r="E490" t="s" s="58">
        <f>IF(A490="","",VLOOKUP(A490,'Declarations'!$A$3:$H$10,2,0))</f>
        <v>269</v>
      </c>
      <c r="F490" t="s" s="82">
        <v>559</v>
      </c>
      <c r="G490" s="83">
        <v>8</v>
      </c>
      <c r="H490" s="62"/>
      <c r="I490" t="s" s="46">
        <f>IF($A490="","",IF($A490=I$12,$G490,""))</f>
      </c>
      <c r="J490" t="s" s="46">
        <f>IF($A490="","",IF($A490=J$12,$G490,""))</f>
      </c>
      <c r="K490" s="63">
        <f>IF($A490="","",IF($A490=K$12,$G490,""))</f>
        <v>8</v>
      </c>
      <c r="L490" t="s" s="46">
        <f>IF($A490="","",IF($A490=L$12,$G490,""))</f>
      </c>
      <c r="M490" t="s" s="46">
        <f>IF($A490="","",IF($A490=M$12,$G490,""))</f>
      </c>
      <c r="N490" t="s" s="46">
        <f>IF($A490="","",IF($A490=N$12,$G490,""))</f>
      </c>
      <c r="O490" t="s" s="46">
        <f>IF($A490="","",IF($A490=O$12,$G490,""))</f>
      </c>
      <c r="P490" t="s" s="46">
        <f>IF($A490="","",IF($A490=P$12,$G490,""))</f>
      </c>
      <c r="Q490" s="55"/>
    </row>
    <row r="491" ht="14.9" customHeight="1">
      <c r="A491" s="80">
        <v>5</v>
      </c>
      <c r="B491" t="s" s="81">
        <v>246</v>
      </c>
      <c r="C491" t="s" s="58">
        <f>IF(A491="","",VLOOKUP($A$489,'Declarations'!$A$45:$Y$74,VLOOKUP(A491,'Declarations'!$A$3:$H$10,6,0),0))</f>
        <v>213</v>
      </c>
      <c r="D491" t="s" s="59">
        <f>IF(A491="","",VLOOKUP($A$489,'Declarations'!$A$45:$Y$74,VLOOKUP(A491,'Declarations'!$A$3:$H$10,7,0),0))</f>
        <v>457</v>
      </c>
      <c r="E491" t="s" s="58">
        <f>IF(A491="","",VLOOKUP(A491,'Declarations'!$A$3:$H$10,2,0))</f>
        <v>276</v>
      </c>
      <c r="F491" t="s" s="82">
        <v>560</v>
      </c>
      <c r="G491" s="83">
        <v>7</v>
      </c>
      <c r="H491" s="62"/>
      <c r="I491" t="s" s="46">
        <f>IF($A491="","",IF($A491=I$12,$G491,""))</f>
      </c>
      <c r="J491" t="s" s="46">
        <f>IF($A491="","",IF($A491=J$12,$G491,""))</f>
      </c>
      <c r="K491" t="s" s="46">
        <f>IF($A491="","",IF($A491=K$12,$G491,""))</f>
      </c>
      <c r="L491" s="63">
        <f>IF($A491="","",IF($A491=L$12,$G491,""))</f>
        <v>7</v>
      </c>
      <c r="M491" t="s" s="46">
        <f>IF($A491="","",IF($A491=M$12,$G491,""))</f>
      </c>
      <c r="N491" t="s" s="46">
        <f>IF($A491="","",IF($A491=N$12,$G491,""))</f>
      </c>
      <c r="O491" t="s" s="46">
        <f>IF($A491="","",IF($A491=O$12,$G491,""))</f>
      </c>
      <c r="P491" t="s" s="46">
        <f>IF($A491="","",IF($A491=P$12,$G491,""))</f>
      </c>
      <c r="Q491" s="55"/>
    </row>
    <row r="492" ht="14.9" customHeight="1">
      <c r="A492" s="80">
        <v>9</v>
      </c>
      <c r="B492" t="s" s="81">
        <v>248</v>
      </c>
      <c r="C492" t="s" s="58">
        <f>IF(A492="","",VLOOKUP($A$489,'Declarations'!$A$45:$Y$74,VLOOKUP(A492,'Declarations'!$A$3:$H$10,6,0),0))</f>
        <v>230</v>
      </c>
      <c r="D492" t="s" s="59">
        <f>IF(A492="","",VLOOKUP($A$489,'Declarations'!$A$45:$Y$74,VLOOKUP(A492,'Declarations'!$A$3:$H$10,7,0),0))</f>
        <v>457</v>
      </c>
      <c r="E492" t="s" s="58">
        <f>IF(A492="","",VLOOKUP(A492,'Declarations'!$A$3:$H$10,2,0))</f>
        <v>274</v>
      </c>
      <c r="F492" t="s" s="82">
        <v>561</v>
      </c>
      <c r="G492" s="83">
        <v>6</v>
      </c>
      <c r="H492" s="62"/>
      <c r="I492" t="s" s="46">
        <f>IF($A492="","",IF($A492=I$12,$G492,""))</f>
      </c>
      <c r="J492" t="s" s="46">
        <f>IF($A492="","",IF($A492=J$12,$G492,""))</f>
      </c>
      <c r="K492" t="s" s="46">
        <f>IF($A492="","",IF($A492=K$12,$G492,""))</f>
      </c>
      <c r="L492" t="s" s="46">
        <f>IF($A492="","",IF($A492=L$12,$G492,""))</f>
      </c>
      <c r="M492" t="s" s="46">
        <f>IF($A492="","",IF($A492=M$12,$G492,""))</f>
      </c>
      <c r="N492" t="s" s="46">
        <f>IF($A492="","",IF($A492=N$12,$G492,""))</f>
      </c>
      <c r="O492" t="s" s="46">
        <f>IF($A492="","",IF($A492=O$12,$G492,""))</f>
      </c>
      <c r="P492" s="63">
        <f>IF($A492="","",IF($A492=P$12,$G492,""))</f>
        <v>6</v>
      </c>
      <c r="Q492" s="55"/>
    </row>
    <row r="493" ht="14.9" customHeight="1">
      <c r="A493" s="84"/>
      <c r="B493" t="s" s="81">
        <v>250</v>
      </c>
      <c r="C493" t="s" s="58">
        <f>IF(A493="","",VLOOKUP($A$489,'Declarations'!$A$45:$Y$74,VLOOKUP(A493,'Declarations'!$A$3:$H$10,6,0),0))</f>
      </c>
      <c r="D493" t="s" s="59">
        <f>IF(A493="","",VLOOKUP($A$489,'Declarations'!$A$45:$Y$74,VLOOKUP(A493,'Declarations'!$A$3:$H$10,7,0),0))</f>
      </c>
      <c r="E493" t="s" s="58">
        <f>IF(A493="","",VLOOKUP(A493,'Declarations'!$A$3:$H$10,2,0))</f>
      </c>
      <c r="F493" s="82"/>
      <c r="G493" s="83">
        <v>5</v>
      </c>
      <c r="H493" s="62"/>
      <c r="I493" t="s" s="46">
        <f>IF($A493="","",IF($A493=I$12,$G493,""))</f>
      </c>
      <c r="J493" t="s" s="46">
        <f>IF($A493="","",IF($A493=J$12,$G493,""))</f>
      </c>
      <c r="K493" t="s" s="46">
        <f>IF($A493="","",IF($A493=K$12,$G493,""))</f>
      </c>
      <c r="L493" t="s" s="46">
        <f>IF($A493="","",IF($A493=L$12,$G493,""))</f>
      </c>
      <c r="M493" t="s" s="46">
        <f>IF($A493="","",IF($A493=M$12,$G493,""))</f>
      </c>
      <c r="N493" t="s" s="46">
        <f>IF($A493="","",IF($A493=N$12,$G493,""))</f>
      </c>
      <c r="O493" t="s" s="46">
        <f>IF($A493="","",IF($A493=O$12,$G493,""))</f>
      </c>
      <c r="P493" t="s" s="46">
        <f>IF($A493="","",IF($A493=P$12,$G493,""))</f>
      </c>
      <c r="Q493" s="55"/>
    </row>
    <row r="494" ht="14.9" customHeight="1">
      <c r="A494" s="84"/>
      <c r="B494" t="s" s="81">
        <v>252</v>
      </c>
      <c r="C494" t="s" s="58">
        <f>IF(A494="","",VLOOKUP($A$489,'Declarations'!$A$45:$Y$74,VLOOKUP(A494,'Declarations'!$A$3:$H$10,6,0),0))</f>
      </c>
      <c r="D494" t="s" s="59">
        <f>IF(A494="","",VLOOKUP($A$489,'Declarations'!$A$45:$Y$74,VLOOKUP(A494,'Declarations'!$A$3:$H$10,7,0),0))</f>
      </c>
      <c r="E494" t="s" s="58">
        <f>IF(A494="","",VLOOKUP(A494,'Declarations'!$A$3:$H$10,2,0))</f>
      </c>
      <c r="F494" s="82"/>
      <c r="G494" s="83">
        <v>4</v>
      </c>
      <c r="H494" s="62"/>
      <c r="I494" t="s" s="46">
        <f>IF($A494="","",IF($A494=I$12,$G494,""))</f>
      </c>
      <c r="J494" t="s" s="46">
        <f>IF($A494="","",IF($A494=J$12,$G494,""))</f>
      </c>
      <c r="K494" t="s" s="46">
        <f>IF($A494="","",IF($A494=K$12,$G494,""))</f>
      </c>
      <c r="L494" t="s" s="46">
        <f>IF($A494="","",IF($A494=L$12,$G494,""))</f>
      </c>
      <c r="M494" t="s" s="46">
        <f>IF($A494="","",IF($A494=M$12,$G494,""))</f>
      </c>
      <c r="N494" t="s" s="46">
        <f>IF($A494="","",IF($A494=N$12,$G494,""))</f>
      </c>
      <c r="O494" t="s" s="46">
        <f>IF($A494="","",IF($A494=O$12,$G494,""))</f>
      </c>
      <c r="P494" t="s" s="46">
        <f>IF($A494="","",IF($A494=P$12,$G494,""))</f>
      </c>
      <c r="Q494" s="55"/>
    </row>
    <row r="495" ht="14.9" customHeight="1">
      <c r="A495" s="84"/>
      <c r="B495" t="s" s="81">
        <v>254</v>
      </c>
      <c r="C495" t="s" s="58">
        <f>IF(A495="","",VLOOKUP($A$489,'Declarations'!$A$45:$Y$74,VLOOKUP(A495,'Declarations'!$A$3:$H$10,6,0),0))</f>
      </c>
      <c r="D495" t="s" s="59">
        <f>IF(A495="","",VLOOKUP($A$489,'Declarations'!$A$45:$Y$74,VLOOKUP(A495,'Declarations'!$A$3:$H$10,7,0),0))</f>
      </c>
      <c r="E495" t="s" s="58">
        <f>IF(A495="","",VLOOKUP(A495,'Declarations'!$A$3:$H$10,2,0))</f>
      </c>
      <c r="F495" s="82"/>
      <c r="G495" s="83">
        <v>3</v>
      </c>
      <c r="H495" s="62"/>
      <c r="I495" t="s" s="46">
        <f>IF($A495="","",IF($A495=I$12,$G495,""))</f>
      </c>
      <c r="J495" t="s" s="46">
        <f>IF($A495="","",IF($A495=J$12,$G495,""))</f>
      </c>
      <c r="K495" t="s" s="46">
        <f>IF($A495="","",IF($A495=K$12,$G495,""))</f>
      </c>
      <c r="L495" t="s" s="46">
        <f>IF($A495="","",IF($A495=L$12,$G495,""))</f>
      </c>
      <c r="M495" t="s" s="46">
        <f>IF($A495="","",IF($A495=M$12,$G495,""))</f>
      </c>
      <c r="N495" t="s" s="46">
        <f>IF($A495="","",IF($A495=N$12,$G495,""))</f>
      </c>
      <c r="O495" t="s" s="46">
        <f>IF($A495="","",IF($A495=O$12,$G495,""))</f>
      </c>
      <c r="P495" t="s" s="46">
        <f>IF($A495="","",IF($A495=P$12,$G495,""))</f>
      </c>
      <c r="Q495" s="55"/>
    </row>
    <row r="496" ht="14.9" customHeight="1">
      <c r="A496" s="84"/>
      <c r="B496" t="s" s="81">
        <v>255</v>
      </c>
      <c r="C496" t="s" s="58">
        <f>IF(A496="","",VLOOKUP($A$489,'Declarations'!$A$45:$Y$74,VLOOKUP(A496,'Declarations'!$A$3:$H$10,6,0),0))</f>
      </c>
      <c r="D496" t="s" s="59">
        <f>IF(A496="","",VLOOKUP($A$489,'Declarations'!$A$45:$Y$74,VLOOKUP(A496,'Declarations'!$A$3:$H$10,7,0),0))</f>
      </c>
      <c r="E496" t="s" s="58">
        <f>IF(A496="","",VLOOKUP(A496,'Declarations'!$A$3:$H$10,2,0))</f>
      </c>
      <c r="F496" s="82"/>
      <c r="G496" s="83">
        <v>2</v>
      </c>
      <c r="H496" s="62"/>
      <c r="I496" t="s" s="46">
        <f>IF($A496="","",IF($A496=I$12,$G496,""))</f>
      </c>
      <c r="J496" t="s" s="46">
        <f>IF($A496="","",IF($A496=J$12,$G496,""))</f>
      </c>
      <c r="K496" t="s" s="46">
        <f>IF($A496="","",IF($A496=K$12,$G496,""))</f>
      </c>
      <c r="L496" t="s" s="46">
        <f>IF($A496="","",IF($A496=L$12,$G496,""))</f>
      </c>
      <c r="M496" t="s" s="46">
        <f>IF($A496="","",IF($A496=M$12,$G496,""))</f>
      </c>
      <c r="N496" t="s" s="46">
        <f>IF($A496="","",IF($A496=N$12,$G496,""))</f>
      </c>
      <c r="O496" t="s" s="46">
        <f>IF($A496="","",IF($A496=O$12,$G496,""))</f>
      </c>
      <c r="P496" t="s" s="46">
        <f>IF($A496="","",IF($A496=P$12,$G496,""))</f>
      </c>
      <c r="Q496" s="55"/>
    </row>
    <row r="497" ht="14.9" customHeight="1">
      <c r="A497" s="84"/>
      <c r="B497" t="s" s="81">
        <v>257</v>
      </c>
      <c r="C497" t="s" s="58">
        <f>IF(A497="","",VLOOKUP($A$489,'Declarations'!$A$45:$Y$74,VLOOKUP(A497,'Declarations'!$A$3:$H$10,6,0),0))</f>
      </c>
      <c r="D497" t="s" s="59">
        <f>IF(A497="","",VLOOKUP($A$489,'Declarations'!$A$45:$Y$74,VLOOKUP(A497,'Declarations'!$A$3:$H$10,7,0),0))</f>
      </c>
      <c r="E497" t="s" s="58">
        <f>IF(A497="","",VLOOKUP(A497,'Declarations'!$A$3:$H$10,2,0))</f>
      </c>
      <c r="F497" s="82"/>
      <c r="G497" s="83">
        <v>1</v>
      </c>
      <c r="H497" s="62"/>
      <c r="I497" t="s" s="46">
        <f>IF($A497="","",IF($A497=I$12,$G497,""))</f>
      </c>
      <c r="J497" t="s" s="46">
        <f>IF($A497="","",IF($A497=J$12,$G497,""))</f>
      </c>
      <c r="K497" t="s" s="46">
        <f>IF($A497="","",IF($A497=K$12,$G497,""))</f>
      </c>
      <c r="L497" t="s" s="46">
        <f>IF($A497="","",IF($A497=L$12,$G497,""))</f>
      </c>
      <c r="M497" t="s" s="46">
        <f>IF($A497="","",IF($A497=M$12,$G497,""))</f>
      </c>
      <c r="N497" t="s" s="46">
        <f>IF($A497="","",IF($A497=N$12,$G497,""))</f>
      </c>
      <c r="O497" t="s" s="46">
        <f>IF($A497="","",IF($A497=O$12,$G497,""))</f>
      </c>
      <c r="P497" t="s" s="46">
        <f>IF($A497="","",IF($A497=P$12,$G497,""))</f>
      </c>
      <c r="Q497" s="55">
        <f>36-SUM(I490:P497)</f>
        <v>15</v>
      </c>
    </row>
    <row r="498" ht="14.9" customHeight="1">
      <c r="A498" t="s" s="64">
        <v>234</v>
      </c>
      <c r="B498" s="65"/>
      <c r="C498" t="s" s="65">
        <v>562</v>
      </c>
      <c r="D498" s="69"/>
      <c r="E498" s="69"/>
      <c r="F498" s="71"/>
      <c r="G498" s="69"/>
      <c r="H498" s="34"/>
      <c r="I498" s="78"/>
      <c r="J498" s="78"/>
      <c r="K498" s="78"/>
      <c r="L498" s="79"/>
      <c r="M498" s="55"/>
      <c r="N498" s="55"/>
      <c r="O498" s="55"/>
      <c r="P498" s="55"/>
      <c r="Q498" s="55"/>
    </row>
    <row r="499" ht="14.9" customHeight="1">
      <c r="A499" s="80">
        <v>4</v>
      </c>
      <c r="B499" t="s" s="81">
        <v>244</v>
      </c>
      <c r="C499" t="s" s="58">
        <f>IF(A499="","",VLOOKUP($A$498,'Declarations'!$A$45:$Y$74,VLOOKUP(A499,'Declarations'!$A$3:$H$10,6,0),0))</f>
        <v>218</v>
      </c>
      <c r="D499" t="s" s="59">
        <f>IF(A499="","",VLOOKUP($A$498,'Declarations'!$A$45:$Y$74,VLOOKUP(A499,'Declarations'!$A$3:$H$10,7,0),0))</f>
        <v>464</v>
      </c>
      <c r="E499" t="s" s="58">
        <f>IF(A499="","",VLOOKUP(A499,'Declarations'!$A$3:$H$10,2,0))</f>
        <v>269</v>
      </c>
      <c r="F499" t="s" s="82">
        <v>563</v>
      </c>
      <c r="G499" s="83">
        <f>IF(COUNT(A499:A506)&gt;5,8,4)</f>
        <v>4</v>
      </c>
      <c r="H499" s="62"/>
      <c r="I499" t="s" s="46">
        <f>IF($A499="","",IF($A499=I$12,$G499,""))</f>
      </c>
      <c r="J499" t="s" s="46">
        <f>IF($A499="","",IF($A499=J$12,$G499,""))</f>
      </c>
      <c r="K499" s="63">
        <f>IF($A499="","",IF($A499=K$12,$G499,""))</f>
        <v>4</v>
      </c>
      <c r="L499" t="s" s="46">
        <f>IF($A499="","",IF($A499=L$12,$G499,""))</f>
      </c>
      <c r="M499" t="s" s="46">
        <f>IF($A499="","",IF($A499=M$12,$G499,""))</f>
      </c>
      <c r="N499" t="s" s="46">
        <f>IF($A499="","",IF($A499=N$12,$G499,""))</f>
      </c>
      <c r="O499" t="s" s="46">
        <f>IF($A499="","",IF($A499=O$12,$G499,""))</f>
      </c>
      <c r="P499" t="s" s="46">
        <f>IF($A499="","",IF($A499=P$12,$G499,""))</f>
      </c>
      <c r="Q499" s="55"/>
    </row>
    <row r="500" ht="14.9" customHeight="1">
      <c r="A500" s="80">
        <v>8</v>
      </c>
      <c r="B500" t="s" s="81">
        <v>246</v>
      </c>
      <c r="C500" t="s" s="58">
        <f>IF(A500="","",VLOOKUP($A$498,'Declarations'!$A$45:$Y$74,VLOOKUP(A500,'Declarations'!$A$3:$H$10,6,0),0))</f>
        <v>229</v>
      </c>
      <c r="D500" t="s" s="59">
        <f>IF(A500="","",VLOOKUP($A$498,'Declarations'!$A$45:$Y$74,VLOOKUP(A500,'Declarations'!$A$3:$H$10,7,0),0))</f>
        <v>464</v>
      </c>
      <c r="E500" t="s" s="58">
        <f>IF(A500="","",VLOOKUP(A500,'Declarations'!$A$3:$H$10,2,0))</f>
        <v>272</v>
      </c>
      <c r="F500" t="s" s="82">
        <v>564</v>
      </c>
      <c r="G500" s="83">
        <f>IF(COUNT(A499:A506)&gt;5,7,3)</f>
        <v>3</v>
      </c>
      <c r="H500" s="62"/>
      <c r="I500" t="s" s="46">
        <f>IF($A500="","",IF($A500=I$12,$G500,""))</f>
      </c>
      <c r="J500" t="s" s="46">
        <f>IF($A500="","",IF($A500=J$12,$G500,""))</f>
      </c>
      <c r="K500" t="s" s="46">
        <f>IF($A500="","",IF($A500=K$12,$G500,""))</f>
      </c>
      <c r="L500" t="s" s="46">
        <f>IF($A500="","",IF($A500=L$12,$G500,""))</f>
      </c>
      <c r="M500" t="s" s="46">
        <f>IF($A500="","",IF($A500=M$12,$G500,""))</f>
      </c>
      <c r="N500" t="s" s="46">
        <f>IF($A500="","",IF($A500=N$12,$G500,""))</f>
      </c>
      <c r="O500" s="63">
        <f>IF($A500="","",IF($A500=O$12,$G500,""))</f>
        <v>3</v>
      </c>
      <c r="P500" t="s" s="46">
        <f>IF($A500="","",IF($A500=P$12,$G500,""))</f>
      </c>
      <c r="Q500" s="55"/>
    </row>
    <row r="501" ht="14.9" customHeight="1">
      <c r="A501" s="80">
        <v>5</v>
      </c>
      <c r="B501" t="s" s="81">
        <v>248</v>
      </c>
      <c r="C501" t="s" s="58">
        <f>IF(A501="","",VLOOKUP($A$498,'Declarations'!$A$45:$Y$74,VLOOKUP(A501,'Declarations'!$A$3:$H$10,6,0),0))</f>
        <v>180</v>
      </c>
      <c r="D501" t="s" s="59">
        <f>IF(A501="","",VLOOKUP($A$498,'Declarations'!$A$45:$Y$74,VLOOKUP(A501,'Declarations'!$A$3:$H$10,7,0),0))</f>
        <v>464</v>
      </c>
      <c r="E501" t="s" s="58">
        <f>IF(A501="","",VLOOKUP(A501,'Declarations'!$A$3:$H$10,2,0))</f>
        <v>276</v>
      </c>
      <c r="F501" t="s" s="82">
        <v>565</v>
      </c>
      <c r="G501" s="83">
        <f>IF(COUNT(A499:A506)&gt;5,6,2)</f>
        <v>2</v>
      </c>
      <c r="H501" s="62"/>
      <c r="I501" t="s" s="46">
        <f>IF($A501="","",IF($A501=I$12,$G501,""))</f>
      </c>
      <c r="J501" t="s" s="46">
        <f>IF($A501="","",IF($A501=J$12,$G501,""))</f>
      </c>
      <c r="K501" t="s" s="46">
        <f>IF($A501="","",IF($A501=K$12,$G501,""))</f>
      </c>
      <c r="L501" s="63">
        <f>IF($A501="","",IF($A501=L$12,$G501,""))</f>
        <v>2</v>
      </c>
      <c r="M501" t="s" s="46">
        <f>IF($A501="","",IF($A501=M$12,$G501,""))</f>
      </c>
      <c r="N501" t="s" s="46">
        <f>IF($A501="","",IF($A501=N$12,$G501,""))</f>
      </c>
      <c r="O501" t="s" s="46">
        <f>IF($A501="","",IF($A501=O$12,$G501,""))</f>
      </c>
      <c r="P501" t="s" s="46">
        <f>IF($A501="","",IF($A501=P$12,$G501,""))</f>
      </c>
      <c r="Q501" s="55"/>
    </row>
    <row r="502" ht="14.9" customHeight="1">
      <c r="A502" s="80">
        <v>3</v>
      </c>
      <c r="B502" t="s" s="81">
        <v>250</v>
      </c>
      <c r="C502" t="s" s="58">
        <f>IF(A502="","",VLOOKUP($A$498,'Declarations'!$A$45:$Y$74,VLOOKUP(A502,'Declarations'!$A$3:$H$10,6,0),0))</f>
        <v>179</v>
      </c>
      <c r="D502" t="s" s="59">
        <f>IF(A502="","",VLOOKUP($A$498,'Declarations'!$A$45:$Y$74,VLOOKUP(A502,'Declarations'!$A$3:$H$10,7,0),0))</f>
        <v>464</v>
      </c>
      <c r="E502" t="s" s="58">
        <f>IF(A502="","",VLOOKUP(A502,'Declarations'!$A$3:$H$10,2,0))</f>
        <v>280</v>
      </c>
      <c r="F502" t="s" s="82">
        <v>386</v>
      </c>
      <c r="G502" s="83">
        <f>IF(COUNT(A499:A506)&gt;5,5,1)</f>
        <v>1</v>
      </c>
      <c r="H502" s="62"/>
      <c r="I502" t="s" s="46">
        <f>IF($A502="","",IF($A502=I$12,$G502,""))</f>
      </c>
      <c r="J502" s="63">
        <f>IF($A502="","",IF($A502=J$12,$G502,""))</f>
        <v>1</v>
      </c>
      <c r="K502" t="s" s="46">
        <f>IF($A502="","",IF($A502=K$12,$G502,""))</f>
      </c>
      <c r="L502" t="s" s="46">
        <f>IF($A502="","",IF($A502=L$12,$G502,""))</f>
      </c>
      <c r="M502" t="s" s="46">
        <f>IF($A502="","",IF($A502=M$12,$G502,""))</f>
      </c>
      <c r="N502" t="s" s="46">
        <f>IF($A502="","",IF($A502=N$12,$G502,""))</f>
      </c>
      <c r="O502" t="s" s="46">
        <f>IF($A502="","",IF($A502=O$12,$G502,""))</f>
      </c>
      <c r="P502" t="s" s="46">
        <f>IF($A502="","",IF($A502=P$12,$G502,""))</f>
      </c>
      <c r="Q502" s="55"/>
    </row>
    <row r="503" ht="14.9" customHeight="1">
      <c r="A503" s="84"/>
      <c r="B503" t="s" s="81">
        <v>252</v>
      </c>
      <c r="C503" t="s" s="58">
        <f>IF(A503="","",VLOOKUP($A$498,'Declarations'!$A$45:$Y$74,VLOOKUP(A503,'Declarations'!$A$3:$H$10,6,0),0))</f>
      </c>
      <c r="D503" t="s" s="59">
        <f>IF(A503="","",VLOOKUP($A$498,'Declarations'!$A$45:$Y$74,VLOOKUP(A503,'Declarations'!$A$3:$H$10,7,0),0))</f>
      </c>
      <c r="E503" t="s" s="58">
        <f>IF(A503="","",VLOOKUP(A503,'Declarations'!$A$3:$H$10,2,0))</f>
      </c>
      <c r="F503" s="82"/>
      <c r="G503" s="83">
        <v>4</v>
      </c>
      <c r="H503" s="62"/>
      <c r="I503" t="s" s="46">
        <f>IF($A503="","",IF($A503=I$12,$G503,""))</f>
      </c>
      <c r="J503" t="s" s="46">
        <f>IF($A503="","",IF($A503=J$12,$G503,""))</f>
      </c>
      <c r="K503" t="s" s="46">
        <f>IF($A503="","",IF($A503=K$12,$G503,""))</f>
      </c>
      <c r="L503" t="s" s="46">
        <f>IF($A503="","",IF($A503=L$12,$G503,""))</f>
      </c>
      <c r="M503" t="s" s="46">
        <f>IF($A503="","",IF($A503=M$12,$G503,""))</f>
      </c>
      <c r="N503" t="s" s="46">
        <f>IF($A503="","",IF($A503=N$12,$G503,""))</f>
      </c>
      <c r="O503" t="s" s="46">
        <f>IF($A503="","",IF($A503=O$12,$G503,""))</f>
      </c>
      <c r="P503" t="s" s="46">
        <f>IF($A503="","",IF($A503=P$12,$G503,""))</f>
      </c>
      <c r="Q503" s="55"/>
    </row>
    <row r="504" ht="14.9" customHeight="1">
      <c r="A504" s="84"/>
      <c r="B504" t="s" s="81">
        <v>254</v>
      </c>
      <c r="C504" t="s" s="58">
        <f>IF(A504="","",VLOOKUP($A$498,'Declarations'!$A$45:$Y$74,VLOOKUP(A504,'Declarations'!$A$3:$H$10,6,0),0))</f>
      </c>
      <c r="D504" t="s" s="59">
        <f>IF(A504="","",VLOOKUP($A$498,'Declarations'!$A$45:$Y$74,VLOOKUP(A504,'Declarations'!$A$3:$H$10,7,0),0))</f>
      </c>
      <c r="E504" t="s" s="58">
        <f>IF(A504="","",VLOOKUP(A504,'Declarations'!$A$3:$H$10,2,0))</f>
      </c>
      <c r="F504" s="82"/>
      <c r="G504" s="83">
        <v>3</v>
      </c>
      <c r="H504" s="62"/>
      <c r="I504" t="s" s="46">
        <f>IF($A504="","",IF($A504=I$12,$G504,""))</f>
      </c>
      <c r="J504" t="s" s="46">
        <f>IF($A504="","",IF($A504=J$12,$G504,""))</f>
      </c>
      <c r="K504" t="s" s="46">
        <f>IF($A504="","",IF($A504=K$12,$G504,""))</f>
      </c>
      <c r="L504" t="s" s="46">
        <f>IF($A504="","",IF($A504=L$12,$G504,""))</f>
      </c>
      <c r="M504" t="s" s="46">
        <f>IF($A504="","",IF($A504=M$12,$G504,""))</f>
      </c>
      <c r="N504" t="s" s="46">
        <f>IF($A504="","",IF($A504=N$12,$G504,""))</f>
      </c>
      <c r="O504" t="s" s="46">
        <f>IF($A504="","",IF($A504=O$12,$G504,""))</f>
      </c>
      <c r="P504" t="s" s="46">
        <f>IF($A504="","",IF($A504=P$12,$G504,""))</f>
      </c>
      <c r="Q504" s="55"/>
    </row>
    <row r="505" ht="14.9" customHeight="1">
      <c r="A505" s="84"/>
      <c r="B505" t="s" s="81">
        <v>255</v>
      </c>
      <c r="C505" t="s" s="58">
        <f>IF(A505="","",VLOOKUP($A$498,'Declarations'!$A$45:$Y$74,VLOOKUP(A505,'Declarations'!$A$3:$H$10,6,0),0))</f>
      </c>
      <c r="D505" t="s" s="59">
        <f>IF(A505="","",VLOOKUP($A$498,'Declarations'!$A$45:$Y$74,VLOOKUP(A505,'Declarations'!$A$3:$H$10,7,0),0))</f>
      </c>
      <c r="E505" t="s" s="58">
        <f>IF(A505="","",VLOOKUP(A505,'Declarations'!$A$3:$H$10,2,0))</f>
      </c>
      <c r="F505" s="82"/>
      <c r="G505" s="83">
        <v>2</v>
      </c>
      <c r="H505" s="62"/>
      <c r="I505" t="s" s="46">
        <f>IF($A505="","",IF($A505=I$12,$G505,""))</f>
      </c>
      <c r="J505" t="s" s="46">
        <f>IF($A505="","",IF($A505=J$12,$G505,""))</f>
      </c>
      <c r="K505" t="s" s="46">
        <f>IF($A505="","",IF($A505=K$12,$G505,""))</f>
      </c>
      <c r="L505" t="s" s="46">
        <f>IF($A505="","",IF($A505=L$12,$G505,""))</f>
      </c>
      <c r="M505" t="s" s="46">
        <f>IF($A505="","",IF($A505=M$12,$G505,""))</f>
      </c>
      <c r="N505" t="s" s="46">
        <f>IF($A505="","",IF($A505=N$12,$G505,""))</f>
      </c>
      <c r="O505" t="s" s="46">
        <f>IF($A505="","",IF($A505=O$12,$G505,""))</f>
      </c>
      <c r="P505" t="s" s="46">
        <f>IF($A505="","",IF($A505=P$12,$G505,""))</f>
      </c>
      <c r="Q505" s="55"/>
    </row>
    <row r="506" ht="14.9" customHeight="1">
      <c r="A506" s="84"/>
      <c r="B506" t="s" s="81">
        <v>257</v>
      </c>
      <c r="C506" t="s" s="58">
        <f>IF(A506="","",VLOOKUP($A$498,'Declarations'!$A$45:$Y$74,VLOOKUP(A506,'Declarations'!$A$3:$H$10,6,0),0))</f>
      </c>
      <c r="D506" t="s" s="59">
        <f>IF(A506="","",VLOOKUP($A$498,'Declarations'!$A$45:$Y$74,VLOOKUP(A506,'Declarations'!$A$3:$H$10,7,0),0))</f>
      </c>
      <c r="E506" t="s" s="58">
        <f>IF(A506="","",VLOOKUP(A506,'Declarations'!$A$3:$H$10,2,0))</f>
      </c>
      <c r="F506" s="82"/>
      <c r="G506" s="83">
        <v>1</v>
      </c>
      <c r="H506" s="62"/>
      <c r="I506" t="s" s="46">
        <f>IF($A506="","",IF($A506=I$12,$G506,""))</f>
      </c>
      <c r="J506" t="s" s="46">
        <f>IF($A506="","",IF($A506=J$12,$G506,""))</f>
      </c>
      <c r="K506" t="s" s="46">
        <f>IF($A506="","",IF($A506=K$12,$G506,""))</f>
      </c>
      <c r="L506" t="s" s="46">
        <f>IF($A506="","",IF($A506=L$12,$G506,""))</f>
      </c>
      <c r="M506" t="s" s="46">
        <f>IF($A506="","",IF($A506=M$12,$G506,""))</f>
      </c>
      <c r="N506" t="s" s="46">
        <f>IF($A506="","",IF($A506=N$12,$G506,""))</f>
      </c>
      <c r="O506" t="s" s="46">
        <f>IF($A506="","",IF($A506=O$12,$G506,""))</f>
      </c>
      <c r="P506" t="s" s="46">
        <f>IF($A506="","",IF($A506=P$12,$G506,""))</f>
      </c>
      <c r="Q506" s="55">
        <f>36-SUM(I499:P506)</f>
        <v>26</v>
      </c>
    </row>
    <row r="507" ht="14.9" customHeight="1">
      <c r="A507" t="s" s="64">
        <v>235</v>
      </c>
      <c r="B507" s="65"/>
      <c r="C507" t="s" s="65">
        <v>566</v>
      </c>
      <c r="D507" s="69"/>
      <c r="E507" s="69"/>
      <c r="F507" s="71"/>
      <c r="G507" s="69"/>
      <c r="H507" s="34"/>
      <c r="I507" s="78"/>
      <c r="J507" s="78"/>
      <c r="K507" s="78"/>
      <c r="L507" s="79"/>
      <c r="M507" s="55"/>
      <c r="N507" s="55"/>
      <c r="O507" s="55"/>
      <c r="P507" s="55"/>
      <c r="Q507" s="55"/>
    </row>
    <row r="508" ht="14.9" customHeight="1">
      <c r="A508" s="80">
        <v>5</v>
      </c>
      <c r="B508" t="s" s="81">
        <v>244</v>
      </c>
      <c r="C508" t="s" s="58">
        <f>IF(A508="","",VLOOKUP($A$507,'Declarations'!$A$45:$Y$74,VLOOKUP(A508,'Declarations'!$A$3:$H$10,6,0),0))</f>
        <v>166</v>
      </c>
      <c r="D508" t="s" s="59">
        <f>IF(A508="","",VLOOKUP($A$507,'Declarations'!$A$45:$Y$74,VLOOKUP(A508,'Declarations'!$A$3:$H$10,7,0),0))</f>
        <v>453</v>
      </c>
      <c r="E508" t="s" s="58">
        <f>IF(A508="","",VLOOKUP(A508,'Declarations'!$A$3:$H$10,2,0))</f>
        <v>276</v>
      </c>
      <c r="F508" t="s" s="82">
        <v>433</v>
      </c>
      <c r="G508" s="83">
        <v>8</v>
      </c>
      <c r="H508" s="62"/>
      <c r="I508" t="s" s="46">
        <f>IF($A508="","",IF($A508=I$12,$G508,""))</f>
      </c>
      <c r="J508" t="s" s="46">
        <f>IF($A508="","",IF($A508=J$12,$G508,""))</f>
      </c>
      <c r="K508" t="s" s="46">
        <f>IF($A508="","",IF($A508=K$12,$G508,""))</f>
      </c>
      <c r="L508" s="63">
        <f>IF($A508="","",IF($A508=L$12,$G508,""))</f>
        <v>8</v>
      </c>
      <c r="M508" t="s" s="46">
        <f>IF($A508="","",IF($A508=M$12,$G508,""))</f>
      </c>
      <c r="N508" t="s" s="46">
        <f>IF($A508="","",IF($A508=N$12,$G508,""))</f>
      </c>
      <c r="O508" t="s" s="46">
        <f>IF($A508="","",IF($A508=O$12,$G508,""))</f>
      </c>
      <c r="P508" t="s" s="46">
        <f>IF($A508="","",IF($A508=P$12,$G508,""))</f>
      </c>
      <c r="Q508" s="55"/>
    </row>
    <row r="509" ht="14.9" customHeight="1">
      <c r="A509" s="80">
        <v>8</v>
      </c>
      <c r="B509" t="s" s="81">
        <v>246</v>
      </c>
      <c r="C509" t="s" s="58">
        <f>IF(A509="","",VLOOKUP($A$507,'Declarations'!$A$45:$Y$74,VLOOKUP(A509,'Declarations'!$A$3:$H$10,6,0),0))</f>
        <v>154</v>
      </c>
      <c r="D509" t="s" s="59">
        <f>IF(A509="","",VLOOKUP($A$507,'Declarations'!$A$45:$Y$74,VLOOKUP(A509,'Declarations'!$A$3:$H$10,7,0),0))</f>
        <v>442</v>
      </c>
      <c r="E509" t="s" s="58">
        <f>IF(A509="","",VLOOKUP(A509,'Declarations'!$A$3:$H$10,2,0))</f>
        <v>272</v>
      </c>
      <c r="F509" t="s" s="82">
        <v>567</v>
      </c>
      <c r="G509" s="83">
        <v>7</v>
      </c>
      <c r="H509" s="62"/>
      <c r="I509" t="s" s="46">
        <f>IF($A509="","",IF($A509=I$12,$G509,""))</f>
      </c>
      <c r="J509" t="s" s="46">
        <f>IF($A509="","",IF($A509=J$12,$G509,""))</f>
      </c>
      <c r="K509" t="s" s="46">
        <f>IF($A509="","",IF($A509=K$12,$G509,""))</f>
      </c>
      <c r="L509" t="s" s="46">
        <f>IF($A509="","",IF($A509=L$12,$G509,""))</f>
      </c>
      <c r="M509" t="s" s="46">
        <f>IF($A509="","",IF($A509=M$12,$G509,""))</f>
      </c>
      <c r="N509" t="s" s="46">
        <f>IF($A509="","",IF($A509=N$12,$G509,""))</f>
      </c>
      <c r="O509" s="63">
        <f>IF($A509="","",IF($A509=O$12,$G509,""))</f>
        <v>7</v>
      </c>
      <c r="P509" t="s" s="46">
        <f>IF($A509="","",IF($A509=P$12,$G509,""))</f>
      </c>
      <c r="Q509" s="55"/>
    </row>
    <row r="510" ht="14.9" customHeight="1">
      <c r="A510" s="84"/>
      <c r="B510" t="s" s="81">
        <v>248</v>
      </c>
      <c r="C510" t="s" s="58">
        <f>IF(A510="","",VLOOKUP($A$507,'Declarations'!$A$45:$Y$74,VLOOKUP(A510,'Declarations'!$A$3:$H$10,6,0),0))</f>
      </c>
      <c r="D510" t="s" s="59">
        <f>IF(A510="","",VLOOKUP($A$507,'Declarations'!$A$45:$Y$74,VLOOKUP(A510,'Declarations'!$A$3:$H$10,7,0),0))</f>
      </c>
      <c r="E510" t="s" s="58">
        <f>IF(A510="","",VLOOKUP(A510,'Declarations'!$A$3:$H$10,2,0))</f>
      </c>
      <c r="F510" s="82"/>
      <c r="G510" s="83">
        <v>6</v>
      </c>
      <c r="H510" s="62"/>
      <c r="I510" t="s" s="46">
        <f>IF($A510="","",IF($A510=I$12,$G510,""))</f>
      </c>
      <c r="J510" t="s" s="46">
        <f>IF($A510="","",IF($A510=J$12,$G510,""))</f>
      </c>
      <c r="K510" t="s" s="46">
        <f>IF($A510="","",IF($A510=K$12,$G510,""))</f>
      </c>
      <c r="L510" t="s" s="46">
        <f>IF($A510="","",IF($A510=L$12,$G510,""))</f>
      </c>
      <c r="M510" t="s" s="46">
        <f>IF($A510="","",IF($A510=M$12,$G510,""))</f>
      </c>
      <c r="N510" t="s" s="46">
        <f>IF($A510="","",IF($A510=N$12,$G510,""))</f>
      </c>
      <c r="O510" t="s" s="46">
        <f>IF($A510="","",IF($A510=O$12,$G510,""))</f>
      </c>
      <c r="P510" t="s" s="46">
        <f>IF($A510="","",IF($A510=P$12,$G510,""))</f>
      </c>
      <c r="Q510" s="55"/>
    </row>
    <row r="511" ht="14.9" customHeight="1">
      <c r="A511" s="84"/>
      <c r="B511" t="s" s="81">
        <v>250</v>
      </c>
      <c r="C511" t="s" s="58">
        <f>IF(A511="","",VLOOKUP($A$507,'Declarations'!$A$45:$Y$74,VLOOKUP(A511,'Declarations'!$A$3:$H$10,6,0),0))</f>
      </c>
      <c r="D511" t="s" s="59">
        <f>IF(A511="","",VLOOKUP($A$507,'Declarations'!$A$45:$Y$74,VLOOKUP(A511,'Declarations'!$A$3:$H$10,7,0),0))</f>
      </c>
      <c r="E511" t="s" s="58">
        <f>IF(A511="","",VLOOKUP(A511,'Declarations'!$A$3:$H$10,2,0))</f>
      </c>
      <c r="F511" s="82"/>
      <c r="G511" s="83">
        <v>5</v>
      </c>
      <c r="H511" s="62"/>
      <c r="I511" t="s" s="46">
        <f>IF($A511="","",IF($A511=I$12,$G511,""))</f>
      </c>
      <c r="J511" t="s" s="46">
        <f>IF($A511="","",IF($A511=J$12,$G511,""))</f>
      </c>
      <c r="K511" t="s" s="46">
        <f>IF($A511="","",IF($A511=K$12,$G511,""))</f>
      </c>
      <c r="L511" t="s" s="46">
        <f>IF($A511="","",IF($A511=L$12,$G511,""))</f>
      </c>
      <c r="M511" t="s" s="46">
        <f>IF($A511="","",IF($A511=M$12,$G511,""))</f>
      </c>
      <c r="N511" t="s" s="46">
        <f>IF($A511="","",IF($A511=N$12,$G511,""))</f>
      </c>
      <c r="O511" t="s" s="46">
        <f>IF($A511="","",IF($A511=O$12,$G511,""))</f>
      </c>
      <c r="P511" t="s" s="46">
        <f>IF($A511="","",IF($A511=P$12,$G511,""))</f>
      </c>
      <c r="Q511" s="55"/>
    </row>
    <row r="512" ht="14.9" customHeight="1">
      <c r="A512" s="84"/>
      <c r="B512" t="s" s="81">
        <v>252</v>
      </c>
      <c r="C512" t="s" s="58">
        <f>IF(A512="","",VLOOKUP($A$507,'Declarations'!$A$45:$Y$74,VLOOKUP(A512,'Declarations'!$A$3:$H$10,6,0),0))</f>
      </c>
      <c r="D512" t="s" s="59">
        <f>IF(A512="","",VLOOKUP($A$507,'Declarations'!$A$45:$Y$74,VLOOKUP(A512,'Declarations'!$A$3:$H$10,7,0),0))</f>
      </c>
      <c r="E512" t="s" s="58">
        <f>IF(A512="","",VLOOKUP(A512,'Declarations'!$A$3:$H$10,2,0))</f>
      </c>
      <c r="F512" s="82"/>
      <c r="G512" s="83">
        <v>4</v>
      </c>
      <c r="H512" s="62"/>
      <c r="I512" t="s" s="46">
        <f>IF($A512="","",IF($A512=I$12,$G512,""))</f>
      </c>
      <c r="J512" t="s" s="46">
        <f>IF($A512="","",IF($A512=J$12,$G512,""))</f>
      </c>
      <c r="K512" t="s" s="46">
        <f>IF($A512="","",IF($A512=K$12,$G512,""))</f>
      </c>
      <c r="L512" t="s" s="46">
        <f>IF($A512="","",IF($A512=L$12,$G512,""))</f>
      </c>
      <c r="M512" t="s" s="46">
        <f>IF($A512="","",IF($A512=M$12,$G512,""))</f>
      </c>
      <c r="N512" t="s" s="46">
        <f>IF($A512="","",IF($A512=N$12,$G512,""))</f>
      </c>
      <c r="O512" t="s" s="46">
        <f>IF($A512="","",IF($A512=O$12,$G512,""))</f>
      </c>
      <c r="P512" t="s" s="46">
        <f>IF($A512="","",IF($A512=P$12,$G512,""))</f>
      </c>
      <c r="Q512" s="55"/>
    </row>
    <row r="513" ht="14.9" customHeight="1">
      <c r="A513" s="84"/>
      <c r="B513" t="s" s="81">
        <v>254</v>
      </c>
      <c r="C513" t="s" s="58">
        <f>IF(A513="","",VLOOKUP($A$507,'Declarations'!$A$45:$Y$74,VLOOKUP(A513,'Declarations'!$A$3:$H$10,6,0),0))</f>
      </c>
      <c r="D513" t="s" s="59">
        <f>IF(A513="","",VLOOKUP($A$507,'Declarations'!$A$45:$Y$74,VLOOKUP(A513,'Declarations'!$A$3:$H$10,7,0),0))</f>
      </c>
      <c r="E513" t="s" s="58">
        <f>IF(A513="","",VLOOKUP(A513,'Declarations'!$A$3:$H$10,2,0))</f>
      </c>
      <c r="F513" s="82"/>
      <c r="G513" s="83">
        <v>3</v>
      </c>
      <c r="H513" s="62"/>
      <c r="I513" t="s" s="46">
        <f>IF($A513="","",IF($A513=I$12,$G513,""))</f>
      </c>
      <c r="J513" t="s" s="46">
        <f>IF($A513="","",IF($A513=J$12,$G513,""))</f>
      </c>
      <c r="K513" t="s" s="46">
        <f>IF($A513="","",IF($A513=K$12,$G513,""))</f>
      </c>
      <c r="L513" t="s" s="46">
        <f>IF($A513="","",IF($A513=L$12,$G513,""))</f>
      </c>
      <c r="M513" t="s" s="46">
        <f>IF($A513="","",IF($A513=M$12,$G513,""))</f>
      </c>
      <c r="N513" t="s" s="46">
        <f>IF($A513="","",IF($A513=N$12,$G513,""))</f>
      </c>
      <c r="O513" t="s" s="46">
        <f>IF($A513="","",IF($A513=O$12,$G513,""))</f>
      </c>
      <c r="P513" t="s" s="46">
        <f>IF($A513="","",IF($A513=P$12,$G513,""))</f>
      </c>
      <c r="Q513" s="55"/>
    </row>
    <row r="514" ht="14.9" customHeight="1">
      <c r="A514" s="84"/>
      <c r="B514" t="s" s="81">
        <v>255</v>
      </c>
      <c r="C514" t="s" s="58">
        <f>IF(A514="","",VLOOKUP($A$507,'Declarations'!$A$45:$Y$74,VLOOKUP(A514,'Declarations'!$A$3:$H$10,6,0),0))</f>
      </c>
      <c r="D514" t="s" s="59">
        <f>IF(A514="","",VLOOKUP($A$507,'Declarations'!$A$45:$Y$74,VLOOKUP(A514,'Declarations'!$A$3:$H$10,7,0),0))</f>
      </c>
      <c r="E514" t="s" s="58">
        <f>IF(A514="","",VLOOKUP(A514,'Declarations'!$A$3:$H$10,2,0))</f>
      </c>
      <c r="F514" s="82"/>
      <c r="G514" s="83">
        <v>2</v>
      </c>
      <c r="H514" s="62"/>
      <c r="I514" t="s" s="46">
        <f>IF($A514="","",IF($A514=I$12,$G514,""))</f>
      </c>
      <c r="J514" t="s" s="46">
        <f>IF($A514="","",IF($A514=J$12,$G514,""))</f>
      </c>
      <c r="K514" t="s" s="46">
        <f>IF($A514="","",IF($A514=K$12,$G514,""))</f>
      </c>
      <c r="L514" t="s" s="46">
        <f>IF($A514="","",IF($A514=L$12,$G514,""))</f>
      </c>
      <c r="M514" t="s" s="46">
        <f>IF($A514="","",IF($A514=M$12,$G514,""))</f>
      </c>
      <c r="N514" t="s" s="46">
        <f>IF($A514="","",IF($A514=N$12,$G514,""))</f>
      </c>
      <c r="O514" t="s" s="46">
        <f>IF($A514="","",IF($A514=O$12,$G514,""))</f>
      </c>
      <c r="P514" t="s" s="46">
        <f>IF($A514="","",IF($A514=P$12,$G514,""))</f>
      </c>
      <c r="Q514" s="55"/>
    </row>
    <row r="515" ht="14.9" customHeight="1">
      <c r="A515" s="84"/>
      <c r="B515" t="s" s="81">
        <v>257</v>
      </c>
      <c r="C515" t="s" s="58">
        <f>IF(A515="","",VLOOKUP($A$507,'Declarations'!$A$45:$Y$74,VLOOKUP(A515,'Declarations'!$A$3:$H$10,6,0),0))</f>
      </c>
      <c r="D515" t="s" s="59">
        <f>IF(A515="","",VLOOKUP($A$507,'Declarations'!$A$45:$Y$74,VLOOKUP(A515,'Declarations'!$A$3:$H$10,7,0),0))</f>
      </c>
      <c r="E515" t="s" s="58">
        <f>IF(A515="","",VLOOKUP(A515,'Declarations'!$A$3:$H$10,2,0))</f>
      </c>
      <c r="F515" s="82"/>
      <c r="G515" s="83">
        <v>1</v>
      </c>
      <c r="H515" s="62"/>
      <c r="I515" t="s" s="46">
        <f>IF($A515="","",IF($A515=I$12,$G515,""))</f>
      </c>
      <c r="J515" t="s" s="46">
        <f>IF($A515="","",IF($A515=J$12,$G515,""))</f>
      </c>
      <c r="K515" t="s" s="46">
        <f>IF($A515="","",IF($A515=K$12,$G515,""))</f>
      </c>
      <c r="L515" t="s" s="46">
        <f>IF($A515="","",IF($A515=L$12,$G515,""))</f>
      </c>
      <c r="M515" t="s" s="46">
        <f>IF($A515="","",IF($A515=M$12,$G515,""))</f>
      </c>
      <c r="N515" t="s" s="46">
        <f>IF($A515="","",IF($A515=N$12,$G515,""))</f>
      </c>
      <c r="O515" t="s" s="46">
        <f>IF($A515="","",IF($A515=O$12,$G515,""))</f>
      </c>
      <c r="P515" t="s" s="46">
        <f>IF($A515="","",IF($A515=P$12,$G515,""))</f>
      </c>
      <c r="Q515" s="55">
        <f>36-SUM(I508:P515)</f>
        <v>21</v>
      </c>
    </row>
    <row r="516" ht="14.9" customHeight="1">
      <c r="A516" t="s" s="64">
        <v>236</v>
      </c>
      <c r="B516" s="65"/>
      <c r="C516" t="s" s="65">
        <v>568</v>
      </c>
      <c r="D516" s="69"/>
      <c r="E516" s="69"/>
      <c r="F516" s="71"/>
      <c r="G516" s="69"/>
      <c r="H516" s="34"/>
      <c r="I516" s="78"/>
      <c r="J516" s="78"/>
      <c r="K516" s="78"/>
      <c r="L516" s="79"/>
      <c r="M516" s="55"/>
      <c r="N516" s="55"/>
      <c r="O516" s="55"/>
      <c r="P516" s="55"/>
      <c r="Q516" s="55"/>
    </row>
    <row r="517" ht="14.9" customHeight="1">
      <c r="A517" s="80">
        <v>4</v>
      </c>
      <c r="B517" t="s" s="81">
        <v>244</v>
      </c>
      <c r="C517" t="s" s="58">
        <f>IF(A517="","",VLOOKUP($A$516,'Declarations'!$A$45:$Y$74,VLOOKUP(A517,'Declarations'!$A$3:$H$10,6,0),0))</f>
        <v>165</v>
      </c>
      <c r="D517" t="s" s="59">
        <f>IF(A517="","",VLOOKUP($A$516,'Declarations'!$A$45:$Y$74,VLOOKUP(A517,'Declarations'!$A$3:$H$10,7,0),0))</f>
        <v>453</v>
      </c>
      <c r="E517" t="s" s="58">
        <f>IF(A517="","",VLOOKUP(A517,'Declarations'!$A$3:$H$10,2,0))</f>
        <v>269</v>
      </c>
      <c r="F517" t="s" s="82">
        <v>569</v>
      </c>
      <c r="G517" s="83">
        <v>8</v>
      </c>
      <c r="H517" s="62"/>
      <c r="I517" t="s" s="46">
        <f>IF($A517="","",IF($A517=I$12,$G517,""))</f>
      </c>
      <c r="J517" t="s" s="46">
        <f>IF($A517="","",IF($A517=J$12,$G517,""))</f>
      </c>
      <c r="K517" s="63">
        <f>IF($A517="","",IF($A517=K$12,$G517,""))</f>
        <v>8</v>
      </c>
      <c r="L517" t="s" s="46">
        <f>IF($A517="","",IF($A517=L$12,$G517,""))</f>
      </c>
      <c r="M517" t="s" s="46">
        <f>IF($A517="","",IF($A517=M$12,$G517,""))</f>
      </c>
      <c r="N517" t="s" s="46">
        <f>IF($A517="","",IF($A517=N$12,$G517,""))</f>
      </c>
      <c r="O517" t="s" s="46">
        <f>IF($A517="","",IF($A517=O$12,$G517,""))</f>
      </c>
      <c r="P517" t="s" s="46">
        <f>IF($A517="","",IF($A517=P$12,$G517,""))</f>
      </c>
      <c r="Q517" s="55"/>
    </row>
    <row r="518" ht="14.9" customHeight="1">
      <c r="A518" s="80">
        <v>5</v>
      </c>
      <c r="B518" t="s" s="81">
        <v>246</v>
      </c>
      <c r="C518" t="s" s="58">
        <f>IF(A518="","",VLOOKUP($A$516,'Declarations'!$A$45:$Y$74,VLOOKUP(A518,'Declarations'!$A$3:$H$10,6,0),0))</f>
        <v>237</v>
      </c>
      <c r="D518" t="s" s="59">
        <f>IF(A518="","",VLOOKUP($A$516,'Declarations'!$A$45:$Y$74,VLOOKUP(A518,'Declarations'!$A$3:$H$10,7,0),0))</f>
        <v>451</v>
      </c>
      <c r="E518" t="s" s="58">
        <f>IF(A518="","",VLOOKUP(A518,'Declarations'!$A$3:$H$10,2,0))</f>
        <v>276</v>
      </c>
      <c r="F518" t="s" s="82">
        <v>570</v>
      </c>
      <c r="G518" s="83">
        <v>7</v>
      </c>
      <c r="H518" s="62"/>
      <c r="I518" t="s" s="46">
        <f>IF($A518="","",IF($A518=I$12,$G518,""))</f>
      </c>
      <c r="J518" t="s" s="46">
        <f>IF($A518="","",IF($A518=J$12,$G518,""))</f>
      </c>
      <c r="K518" t="s" s="46">
        <f>IF($A518="","",IF($A518=K$12,$G518,""))</f>
      </c>
      <c r="L518" s="63">
        <f>IF($A518="","",IF($A518=L$12,$G518,""))</f>
        <v>7</v>
      </c>
      <c r="M518" t="s" s="46">
        <f>IF($A518="","",IF($A518=M$12,$G518,""))</f>
      </c>
      <c r="N518" t="s" s="46">
        <f>IF($A518="","",IF($A518=N$12,$G518,""))</f>
      </c>
      <c r="O518" t="s" s="46">
        <f>IF($A518="","",IF($A518=O$12,$G518,""))</f>
      </c>
      <c r="P518" t="s" s="46">
        <f>IF($A518="","",IF($A518=P$12,$G518,""))</f>
      </c>
      <c r="Q518" s="55"/>
    </row>
    <row r="519" ht="14.9" customHeight="1">
      <c r="A519" s="80">
        <v>3</v>
      </c>
      <c r="B519" t="s" s="81">
        <v>248</v>
      </c>
      <c r="C519" t="s" s="58">
        <f>IF(A519="","",VLOOKUP($A$516,'Declarations'!$A$45:$Y$74,VLOOKUP(A519,'Declarations'!$A$3:$H$10,6,0),0))</f>
        <v>200</v>
      </c>
      <c r="D519" t="s" s="59">
        <f>IF(A519="","",VLOOKUP($A$516,'Declarations'!$A$45:$Y$74,VLOOKUP(A519,'Declarations'!$A$3:$H$10,7,0),0))</f>
        <v>453</v>
      </c>
      <c r="E519" t="s" s="58">
        <f>IF(A519="","",VLOOKUP(A519,'Declarations'!$A$3:$H$10,2,0))</f>
        <v>280</v>
      </c>
      <c r="F519" t="s" s="82">
        <v>433</v>
      </c>
      <c r="G519" s="83">
        <v>6</v>
      </c>
      <c r="H519" s="62"/>
      <c r="I519" t="s" s="46">
        <f>IF($A519="","",IF($A519=I$12,$G519,""))</f>
      </c>
      <c r="J519" s="63">
        <f>IF($A519="","",IF($A519=J$12,$G519,""))</f>
        <v>6</v>
      </c>
      <c r="K519" t="s" s="46">
        <f>IF($A519="","",IF($A519=K$12,$G519,""))</f>
      </c>
      <c r="L519" t="s" s="46">
        <f>IF($A519="","",IF($A519=L$12,$G519,""))</f>
      </c>
      <c r="M519" t="s" s="46">
        <f>IF($A519="","",IF($A519=M$12,$G519,""))</f>
      </c>
      <c r="N519" t="s" s="46">
        <f>IF($A519="","",IF($A519=N$12,$G519,""))</f>
      </c>
      <c r="O519" t="s" s="46">
        <f>IF($A519="","",IF($A519=O$12,$G519,""))</f>
      </c>
      <c r="P519" t="s" s="46">
        <f>IF($A519="","",IF($A519=P$12,$G519,""))</f>
      </c>
      <c r="Q519" s="55"/>
    </row>
    <row r="520" ht="14.9" customHeight="1">
      <c r="A520" s="80">
        <v>9</v>
      </c>
      <c r="B520" t="s" s="81">
        <v>250</v>
      </c>
      <c r="C520" t="s" s="58">
        <f>IF(A520="","",VLOOKUP($A$516,'Declarations'!$A$45:$Y$74,VLOOKUP(A520,'Declarations'!$A$3:$H$10,6,0),0))</f>
        <v>168</v>
      </c>
      <c r="D520" t="s" s="59">
        <f>IF(A520="","",VLOOKUP($A$516,'Declarations'!$A$45:$Y$74,VLOOKUP(A520,'Declarations'!$A$3:$H$10,7,0),0))</f>
        <v>453</v>
      </c>
      <c r="E520" t="s" s="58">
        <f>IF(A520="","",VLOOKUP(A520,'Declarations'!$A$3:$H$10,2,0))</f>
        <v>274</v>
      </c>
      <c r="F520" t="s" s="82">
        <v>433</v>
      </c>
      <c r="G520" s="83">
        <v>5</v>
      </c>
      <c r="H520" s="62"/>
      <c r="I520" t="s" s="46">
        <f>IF($A520="","",IF($A520=I$12,$G520,""))</f>
      </c>
      <c r="J520" t="s" s="46">
        <f>IF($A520="","",IF($A520=J$12,$G520,""))</f>
      </c>
      <c r="K520" t="s" s="46">
        <f>IF($A520="","",IF($A520=K$12,$G520,""))</f>
      </c>
      <c r="L520" t="s" s="46">
        <f>IF($A520="","",IF($A520=L$12,$G520,""))</f>
      </c>
      <c r="M520" t="s" s="46">
        <f>IF($A520="","",IF($A520=M$12,$G520,""))</f>
      </c>
      <c r="N520" t="s" s="46">
        <f>IF($A520="","",IF($A520=N$12,$G520,""))</f>
      </c>
      <c r="O520" t="s" s="46">
        <f>IF($A520="","",IF($A520=O$12,$G520,""))</f>
      </c>
      <c r="P520" s="63">
        <f>IF($A520="","",IF($A520=P$12,$G520,""))</f>
        <v>5</v>
      </c>
      <c r="Q520" s="55"/>
    </row>
    <row r="521" ht="14.9" customHeight="1">
      <c r="A521" s="80">
        <v>8</v>
      </c>
      <c r="B521" t="s" s="81">
        <v>252</v>
      </c>
      <c r="C521" t="s" s="58">
        <f>IF(A521="","",VLOOKUP($A$516,'Declarations'!$A$45:$Y$74,VLOOKUP(A521,'Declarations'!$A$3:$H$10,6,0),0))</f>
        <v>202</v>
      </c>
      <c r="D521" t="s" s="59">
        <f>IF(A521="","",VLOOKUP($A$516,'Declarations'!$A$45:$Y$74,VLOOKUP(A521,'Declarations'!$A$3:$H$10,7,0),0))</f>
        <v>453</v>
      </c>
      <c r="E521" t="s" s="58">
        <f>IF(A521="","",VLOOKUP(A521,'Declarations'!$A$3:$H$10,2,0))</f>
        <v>272</v>
      </c>
      <c r="F521" t="s" s="82">
        <v>571</v>
      </c>
      <c r="G521" s="83">
        <v>4</v>
      </c>
      <c r="H521" s="62"/>
      <c r="I521" t="s" s="46">
        <f>IF($A521="","",IF($A521=I$12,$G521,""))</f>
      </c>
      <c r="J521" t="s" s="46">
        <f>IF($A521="","",IF($A521=J$12,$G521,""))</f>
      </c>
      <c r="K521" t="s" s="46">
        <f>IF($A521="","",IF($A521=K$12,$G521,""))</f>
      </c>
      <c r="L521" t="s" s="46">
        <f>IF($A521="","",IF($A521=L$12,$G521,""))</f>
      </c>
      <c r="M521" t="s" s="46">
        <f>IF($A521="","",IF($A521=M$12,$G521,""))</f>
      </c>
      <c r="N521" t="s" s="46">
        <f>IF($A521="","",IF($A521=N$12,$G521,""))</f>
      </c>
      <c r="O521" s="63">
        <f>IF($A521="","",IF($A521=O$12,$G521,""))</f>
        <v>4</v>
      </c>
      <c r="P521" t="s" s="46">
        <f>IF($A521="","",IF($A521=P$12,$G521,""))</f>
      </c>
      <c r="Q521" s="55"/>
    </row>
    <row r="522" ht="14.9" customHeight="1">
      <c r="A522" s="84"/>
      <c r="B522" t="s" s="81">
        <v>254</v>
      </c>
      <c r="C522" t="s" s="58">
        <f>IF(A522="","",VLOOKUP($A$516,'Declarations'!$A$45:$Y$74,VLOOKUP(A522,'Declarations'!$A$3:$H$10,6,0),0))</f>
      </c>
      <c r="D522" t="s" s="59">
        <f>IF(A522="","",VLOOKUP($A$516,'Declarations'!$A$45:$Y$74,VLOOKUP(A522,'Declarations'!$A$3:$H$10,7,0),0))</f>
      </c>
      <c r="E522" t="s" s="58">
        <f>IF(A522="","",VLOOKUP(A522,'Declarations'!$A$3:$H$10,2,0))</f>
      </c>
      <c r="F522" s="82"/>
      <c r="G522" s="83">
        <v>3</v>
      </c>
      <c r="H522" s="62"/>
      <c r="I522" t="s" s="46">
        <f>IF($A522="","",IF($A522=I$12,$G522,""))</f>
      </c>
      <c r="J522" t="s" s="46">
        <f>IF($A522="","",IF($A522=J$12,$G522,""))</f>
      </c>
      <c r="K522" t="s" s="46">
        <f>IF($A522="","",IF($A522=K$12,$G522,""))</f>
      </c>
      <c r="L522" t="s" s="46">
        <f>IF($A522="","",IF($A522=L$12,$G522,""))</f>
      </c>
      <c r="M522" t="s" s="46">
        <f>IF($A522="","",IF($A522=M$12,$G522,""))</f>
      </c>
      <c r="N522" t="s" s="46">
        <f>IF($A522="","",IF($A522=N$12,$G522,""))</f>
      </c>
      <c r="O522" t="s" s="46">
        <f>IF($A522="","",IF($A522=O$12,$G522,""))</f>
      </c>
      <c r="P522" t="s" s="46">
        <f>IF($A522="","",IF($A522=P$12,$G522,""))</f>
      </c>
      <c r="Q522" s="55"/>
    </row>
    <row r="523" ht="14.9" customHeight="1">
      <c r="A523" s="84"/>
      <c r="B523" t="s" s="81">
        <v>255</v>
      </c>
      <c r="C523" t="s" s="58">
        <f>IF(A523="","",VLOOKUP($A$516,'Declarations'!$A$45:$Y$74,VLOOKUP(A523,'Declarations'!$A$3:$H$10,6,0),0))</f>
      </c>
      <c r="D523" t="s" s="59">
        <f>IF(A523="","",VLOOKUP($A$516,'Declarations'!$A$45:$Y$74,VLOOKUP(A523,'Declarations'!$A$3:$H$10,7,0),0))</f>
      </c>
      <c r="E523" t="s" s="58">
        <f>IF(A523="","",VLOOKUP(A523,'Declarations'!$A$3:$H$10,2,0))</f>
      </c>
      <c r="F523" s="82"/>
      <c r="G523" s="83">
        <v>2</v>
      </c>
      <c r="H523" s="62"/>
      <c r="I523" t="s" s="46">
        <f>IF($A523="","",IF($A523=I$12,$G523,""))</f>
      </c>
      <c r="J523" t="s" s="46">
        <f>IF($A523="","",IF($A523=J$12,$G523,""))</f>
      </c>
      <c r="K523" t="s" s="46">
        <f>IF($A523="","",IF($A523=K$12,$G523,""))</f>
      </c>
      <c r="L523" t="s" s="46">
        <f>IF($A523="","",IF($A523=L$12,$G523,""))</f>
      </c>
      <c r="M523" t="s" s="46">
        <f>IF($A523="","",IF($A523=M$12,$G523,""))</f>
      </c>
      <c r="N523" t="s" s="46">
        <f>IF($A523="","",IF($A523=N$12,$G523,""))</f>
      </c>
      <c r="O523" t="s" s="46">
        <f>IF($A523="","",IF($A523=O$12,$G523,""))</f>
      </c>
      <c r="P523" t="s" s="46">
        <f>IF($A523="","",IF($A523=P$12,$G523,""))</f>
      </c>
      <c r="Q523" s="55"/>
    </row>
    <row r="524" ht="14.9" customHeight="1">
      <c r="A524" s="84"/>
      <c r="B524" t="s" s="81">
        <v>257</v>
      </c>
      <c r="C524" t="s" s="58">
        <f>IF(A524="","",VLOOKUP($A$516,'Declarations'!$A$45:$Y$74,VLOOKUP(A524,'Declarations'!$A$3:$H$10,6,0),0))</f>
      </c>
      <c r="D524" t="s" s="59">
        <f>IF(A524="","",VLOOKUP($A$516,'Declarations'!$A$45:$Y$74,VLOOKUP(A524,'Declarations'!$A$3:$H$10,7,0),0))</f>
      </c>
      <c r="E524" t="s" s="58">
        <f>IF(A524="","",VLOOKUP(A524,'Declarations'!$A$3:$H$10,2,0))</f>
      </c>
      <c r="F524" s="82"/>
      <c r="G524" s="83">
        <v>1</v>
      </c>
      <c r="H524" s="62"/>
      <c r="I524" t="s" s="46">
        <f>IF($A524="","",IF($A524=I$12,$G524,""))</f>
      </c>
      <c r="J524" t="s" s="46">
        <f>IF($A524="","",IF($A524=J$12,$G524,""))</f>
      </c>
      <c r="K524" t="s" s="46">
        <f>IF($A524="","",IF($A524=K$12,$G524,""))</f>
      </c>
      <c r="L524" t="s" s="46">
        <f>IF($A524="","",IF($A524=L$12,$G524,""))</f>
      </c>
      <c r="M524" t="s" s="46">
        <f>IF($A524="","",IF($A524=M$12,$G524,""))</f>
      </c>
      <c r="N524" t="s" s="46">
        <f>IF($A524="","",IF($A524=N$12,$G524,""))</f>
      </c>
      <c r="O524" t="s" s="46">
        <f>IF($A524="","",IF($A524=O$12,$G524,""))</f>
      </c>
      <c r="P524" t="s" s="46">
        <f>IF($A524="","",IF($A524=P$12,$G524,""))</f>
      </c>
      <c r="Q524" s="55">
        <f>36-SUM(I517:P524)</f>
        <v>6</v>
      </c>
    </row>
    <row r="525" ht="14.9" customHeight="1">
      <c r="A525" t="s" s="64">
        <v>238</v>
      </c>
      <c r="B525" s="65"/>
      <c r="C525" t="s" s="65">
        <v>572</v>
      </c>
      <c r="D525" s="69"/>
      <c r="E525" s="69"/>
      <c r="F525" s="71"/>
      <c r="G525" s="69"/>
      <c r="H525" s="34"/>
      <c r="I525" s="78"/>
      <c r="J525" s="78"/>
      <c r="K525" s="78"/>
      <c r="L525" s="79"/>
      <c r="M525" s="55"/>
      <c r="N525" s="55"/>
      <c r="O525" s="55"/>
      <c r="P525" s="55"/>
      <c r="Q525" s="55"/>
    </row>
    <row r="526" ht="14.9" customHeight="1">
      <c r="A526" s="84"/>
      <c r="B526" t="s" s="81">
        <v>244</v>
      </c>
      <c r="C526" t="s" s="58">
        <f>IF(A526="","",VLOOKUP($A$525,'Declarations'!$A$45:$Y$74,VLOOKUP(A526,'Declarations'!$A$3:$H$10,6,0),0))</f>
      </c>
      <c r="D526" t="s" s="59">
        <f>IF(A526="","",VLOOKUP($A$525,'Declarations'!$A$45:$Y$74,VLOOKUP(A526,'Declarations'!$A$3:$H$10,7,0),0))</f>
      </c>
      <c r="E526" t="s" s="58">
        <f>IF(A526="","",VLOOKUP(A526,'Declarations'!$A$3:$H$10,2,0))</f>
      </c>
      <c r="F526" s="82"/>
      <c r="G526" s="83">
        <v>8</v>
      </c>
      <c r="H526" s="62"/>
      <c r="I526" t="s" s="46">
        <f>IF($A526="","",IF($A526=I$12,$G526,""))</f>
      </c>
      <c r="J526" t="s" s="46">
        <f>IF($A526="","",IF($A526=J$12,$G526,""))</f>
      </c>
      <c r="K526" t="s" s="46">
        <f>IF($A526="","",IF($A526=K$12,$G526,""))</f>
      </c>
      <c r="L526" t="s" s="46">
        <f>IF($A526="","",IF($A526=L$12,$G526,""))</f>
      </c>
      <c r="M526" t="s" s="46">
        <f>IF($A526="","",IF($A526=M$12,$G526,""))</f>
      </c>
      <c r="N526" t="s" s="46">
        <f>IF($A526="","",IF($A526=N$12,$G526,""))</f>
      </c>
      <c r="O526" t="s" s="46">
        <f>IF($A526="","",IF($A526=O$12,$G526,""))</f>
      </c>
      <c r="P526" t="s" s="46">
        <f>IF($A526="","",IF($A526=P$12,$G526,""))</f>
      </c>
      <c r="Q526" s="55"/>
    </row>
    <row r="527" ht="14.9" customHeight="1">
      <c r="A527" s="84"/>
      <c r="B527" t="s" s="81">
        <v>246</v>
      </c>
      <c r="C527" t="s" s="58">
        <f>IF(A527="","",VLOOKUP($A$525,'Declarations'!$A$45:$Y$74,VLOOKUP(A527,'Declarations'!$A$3:$H$10,6,0),0))</f>
      </c>
      <c r="D527" t="s" s="59">
        <f>IF(A527="","",VLOOKUP($A$525,'Declarations'!$A$45:$Y$74,VLOOKUP(A527,'Declarations'!$A$3:$H$10,7,0),0))</f>
      </c>
      <c r="E527" t="s" s="58">
        <f>IF(A527="","",VLOOKUP(A527,'Declarations'!$A$3:$H$10,2,0))</f>
      </c>
      <c r="F527" s="82"/>
      <c r="G527" s="83">
        <v>7</v>
      </c>
      <c r="H527" s="62"/>
      <c r="I527" t="s" s="46">
        <f>IF($A527="","",IF($A527=I$12,$G527,""))</f>
      </c>
      <c r="J527" t="s" s="46">
        <f>IF($A527="","",IF($A527=J$12,$G527,""))</f>
      </c>
      <c r="K527" t="s" s="46">
        <f>IF($A527="","",IF($A527=K$12,$G527,""))</f>
      </c>
      <c r="L527" t="s" s="46">
        <f>IF($A527="","",IF($A527=L$12,$G527,""))</f>
      </c>
      <c r="M527" t="s" s="46">
        <f>IF($A527="","",IF($A527=M$12,$G527,""))</f>
      </c>
      <c r="N527" t="s" s="46">
        <f>IF($A527="","",IF($A527=N$12,$G527,""))</f>
      </c>
      <c r="O527" t="s" s="46">
        <f>IF($A527="","",IF($A527=O$12,$G527,""))</f>
      </c>
      <c r="P527" t="s" s="46">
        <f>IF($A527="","",IF($A527=P$12,$G527,""))</f>
      </c>
      <c r="Q527" s="55"/>
    </row>
    <row r="528" ht="14.9" customHeight="1">
      <c r="A528" s="84"/>
      <c r="B528" t="s" s="81">
        <v>248</v>
      </c>
      <c r="C528" t="s" s="58">
        <f>IF(A528="","",VLOOKUP($A$525,'Declarations'!$A$45:$Y$74,VLOOKUP(A528,'Declarations'!$A$3:$H$10,6,0),0))</f>
      </c>
      <c r="D528" t="s" s="59">
        <f>IF(A528="","",VLOOKUP($A$525,'Declarations'!$A$45:$Y$74,VLOOKUP(A528,'Declarations'!$A$3:$H$10,7,0),0))</f>
      </c>
      <c r="E528" t="s" s="58">
        <f>IF(A528="","",VLOOKUP(A528,'Declarations'!$A$3:$H$10,2,0))</f>
      </c>
      <c r="F528" s="82"/>
      <c r="G528" s="83">
        <v>6</v>
      </c>
      <c r="H528" s="62"/>
      <c r="I528" t="s" s="46">
        <f>IF($A528="","",IF($A528=I$12,$G528,""))</f>
      </c>
      <c r="J528" t="s" s="46">
        <f>IF($A528="","",IF($A528=J$12,$G528,""))</f>
      </c>
      <c r="K528" t="s" s="46">
        <f>IF($A528="","",IF($A528=K$12,$G528,""))</f>
      </c>
      <c r="L528" t="s" s="46">
        <f>IF($A528="","",IF($A528=L$12,$G528,""))</f>
      </c>
      <c r="M528" t="s" s="46">
        <f>IF($A528="","",IF($A528=M$12,$G528,""))</f>
      </c>
      <c r="N528" t="s" s="46">
        <f>IF($A528="","",IF($A528=N$12,$G528,""))</f>
      </c>
      <c r="O528" t="s" s="46">
        <f>IF($A528="","",IF($A528=O$12,$G528,""))</f>
      </c>
      <c r="P528" t="s" s="46">
        <f>IF($A528="","",IF($A528=P$12,$G528,""))</f>
      </c>
      <c r="Q528" s="55"/>
    </row>
    <row r="529" ht="14.9" customHeight="1">
      <c r="A529" s="84"/>
      <c r="B529" t="s" s="81">
        <v>250</v>
      </c>
      <c r="C529" t="s" s="58">
        <f>IF(A529="","",VLOOKUP($A$525,'Declarations'!$A$45:$Y$74,VLOOKUP(A529,'Declarations'!$A$3:$H$10,6,0),0))</f>
      </c>
      <c r="D529" t="s" s="59">
        <f>IF(A529="","",VLOOKUP($A$525,'Declarations'!$A$45:$Y$74,VLOOKUP(A529,'Declarations'!$A$3:$H$10,7,0),0))</f>
      </c>
      <c r="E529" t="s" s="58">
        <f>IF(A529="","",VLOOKUP(A529,'Declarations'!$A$3:$H$10,2,0))</f>
      </c>
      <c r="F529" s="82"/>
      <c r="G529" s="83">
        <v>5</v>
      </c>
      <c r="H529" s="62"/>
      <c r="I529" t="s" s="46">
        <f>IF($A529="","",IF($A529=I$12,$G529,""))</f>
      </c>
      <c r="J529" t="s" s="46">
        <f>IF($A529="","",IF($A529=J$12,$G529,""))</f>
      </c>
      <c r="K529" t="s" s="46">
        <f>IF($A529="","",IF($A529=K$12,$G529,""))</f>
      </c>
      <c r="L529" t="s" s="46">
        <f>IF($A529="","",IF($A529=L$12,$G529,""))</f>
      </c>
      <c r="M529" t="s" s="46">
        <f>IF($A529="","",IF($A529=M$12,$G529,""))</f>
      </c>
      <c r="N529" t="s" s="46">
        <f>IF($A529="","",IF($A529=N$12,$G529,""))</f>
      </c>
      <c r="O529" t="s" s="46">
        <f>IF($A529="","",IF($A529=O$12,$G529,""))</f>
      </c>
      <c r="P529" t="s" s="46">
        <f>IF($A529="","",IF($A529=P$12,$G529,""))</f>
      </c>
      <c r="Q529" s="55"/>
    </row>
    <row r="530" ht="14.9" customHeight="1">
      <c r="A530" s="84"/>
      <c r="B530" t="s" s="81">
        <v>252</v>
      </c>
      <c r="C530" t="s" s="58">
        <f>IF(A530="","",VLOOKUP($A$525,'Declarations'!$A$45:$Y$74,VLOOKUP(A530,'Declarations'!$A$3:$H$10,6,0),0))</f>
      </c>
      <c r="D530" t="s" s="59">
        <f>IF(A530="","",VLOOKUP($A$525,'Declarations'!$A$45:$Y$74,VLOOKUP(A530,'Declarations'!$A$3:$H$10,7,0),0))</f>
      </c>
      <c r="E530" t="s" s="58">
        <f>IF(A530="","",VLOOKUP(A530,'Declarations'!$A$3:$H$10,2,0))</f>
      </c>
      <c r="F530" s="82"/>
      <c r="G530" s="83">
        <v>4</v>
      </c>
      <c r="H530" s="62"/>
      <c r="I530" t="s" s="46">
        <f>IF($A530="","",IF($A530=I$12,$G530,""))</f>
      </c>
      <c r="J530" t="s" s="46">
        <f>IF($A530="","",IF($A530=J$12,$G530,""))</f>
      </c>
      <c r="K530" t="s" s="46">
        <f>IF($A530="","",IF($A530=K$12,$G530,""))</f>
      </c>
      <c r="L530" t="s" s="46">
        <f>IF($A530="","",IF($A530=L$12,$G530,""))</f>
      </c>
      <c r="M530" t="s" s="46">
        <f>IF($A530="","",IF($A530=M$12,$G530,""))</f>
      </c>
      <c r="N530" t="s" s="46">
        <f>IF($A530="","",IF($A530=N$12,$G530,""))</f>
      </c>
      <c r="O530" t="s" s="46">
        <f>IF($A530="","",IF($A530=O$12,$G530,""))</f>
      </c>
      <c r="P530" t="s" s="46">
        <f>IF($A530="","",IF($A530=P$12,$G530,""))</f>
      </c>
      <c r="Q530" s="55"/>
    </row>
    <row r="531" ht="14.9" customHeight="1">
      <c r="A531" s="84"/>
      <c r="B531" t="s" s="81">
        <v>254</v>
      </c>
      <c r="C531" t="s" s="58">
        <f>IF(A531="","",VLOOKUP($A$525,'Declarations'!$A$45:$Y$74,VLOOKUP(A531,'Declarations'!$A$3:$H$10,6,0),0))</f>
      </c>
      <c r="D531" t="s" s="59">
        <f>IF(A531="","",VLOOKUP($A$525,'Declarations'!$A$45:$Y$74,VLOOKUP(A531,'Declarations'!$A$3:$H$10,7,0),0))</f>
      </c>
      <c r="E531" t="s" s="58">
        <f>IF(A531="","",VLOOKUP(A531,'Declarations'!$A$3:$H$10,2,0))</f>
      </c>
      <c r="F531" s="82"/>
      <c r="G531" s="83">
        <v>3</v>
      </c>
      <c r="H531" s="62"/>
      <c r="I531" t="s" s="46">
        <f>IF($A531="","",IF($A531=I$12,$G531,""))</f>
      </c>
      <c r="J531" t="s" s="46">
        <f>IF($A531="","",IF($A531=J$12,$G531,""))</f>
      </c>
      <c r="K531" t="s" s="46">
        <f>IF($A531="","",IF($A531=K$12,$G531,""))</f>
      </c>
      <c r="L531" t="s" s="46">
        <f>IF($A531="","",IF($A531=L$12,$G531,""))</f>
      </c>
      <c r="M531" t="s" s="46">
        <f>IF($A531="","",IF($A531=M$12,$G531,""))</f>
      </c>
      <c r="N531" t="s" s="46">
        <f>IF($A531="","",IF($A531=N$12,$G531,""))</f>
      </c>
      <c r="O531" t="s" s="46">
        <f>IF($A531="","",IF($A531=O$12,$G531,""))</f>
      </c>
      <c r="P531" t="s" s="46">
        <f>IF($A531="","",IF($A531=P$12,$G531,""))</f>
      </c>
      <c r="Q531" s="55"/>
    </row>
    <row r="532" ht="14.9" customHeight="1">
      <c r="A532" s="84"/>
      <c r="B532" t="s" s="81">
        <v>255</v>
      </c>
      <c r="C532" t="s" s="58">
        <f>IF(A532="","",VLOOKUP($A$525,'Declarations'!$A$45:$Y$74,VLOOKUP(A532,'Declarations'!$A$3:$H$10,6,0),0))</f>
      </c>
      <c r="D532" t="s" s="59">
        <f>IF(A532="","",VLOOKUP($A$525,'Declarations'!$A$45:$Y$74,VLOOKUP(A532,'Declarations'!$A$3:$H$10,7,0),0))</f>
      </c>
      <c r="E532" t="s" s="58">
        <f>IF(A532="","",VLOOKUP(A532,'Declarations'!$A$3:$H$10,2,0))</f>
      </c>
      <c r="F532" s="82"/>
      <c r="G532" s="83">
        <v>2</v>
      </c>
      <c r="H532" s="62"/>
      <c r="I532" t="s" s="46">
        <f>IF($A532="","",IF($A532=I$12,$G532,""))</f>
      </c>
      <c r="J532" t="s" s="46">
        <f>IF($A532="","",IF($A532=J$12,$G532,""))</f>
      </c>
      <c r="K532" t="s" s="46">
        <f>IF($A532="","",IF($A532=K$12,$G532,""))</f>
      </c>
      <c r="L532" t="s" s="46">
        <f>IF($A532="","",IF($A532=L$12,$G532,""))</f>
      </c>
      <c r="M532" t="s" s="46">
        <f>IF($A532="","",IF($A532=M$12,$G532,""))</f>
      </c>
      <c r="N532" t="s" s="46">
        <f>IF($A532="","",IF($A532=N$12,$G532,""))</f>
      </c>
      <c r="O532" t="s" s="46">
        <f>IF($A532="","",IF($A532=O$12,$G532,""))</f>
      </c>
      <c r="P532" t="s" s="46">
        <f>IF($A532="","",IF($A532=P$12,$G532,""))</f>
      </c>
      <c r="Q532" s="55"/>
    </row>
    <row r="533" ht="14.9" customHeight="1">
      <c r="A533" s="84"/>
      <c r="B533" t="s" s="81">
        <v>257</v>
      </c>
      <c r="C533" t="s" s="58">
        <f>IF(A533="","",VLOOKUP($A$525,'Declarations'!$A$45:$Y$74,VLOOKUP(A533,'Declarations'!$A$3:$H$10,6,0),0))</f>
      </c>
      <c r="D533" t="s" s="59">
        <f>IF(A533="","",VLOOKUP($A$525,'Declarations'!$A$45:$Y$74,VLOOKUP(A533,'Declarations'!$A$3:$H$10,7,0),0))</f>
      </c>
      <c r="E533" t="s" s="58">
        <f>IF(A533="","",VLOOKUP(A533,'Declarations'!$A$3:$H$10,2,0))</f>
      </c>
      <c r="F533" s="82"/>
      <c r="G533" s="83">
        <v>1</v>
      </c>
      <c r="H533" s="62"/>
      <c r="I533" t="s" s="46">
        <f>IF($A533="","",IF($A533=I$12,$G533,""))</f>
      </c>
      <c r="J533" t="s" s="46">
        <f>IF($A533="","",IF($A533=J$12,$G533,""))</f>
      </c>
      <c r="K533" t="s" s="46">
        <f>IF($A533="","",IF($A533=K$12,$G533,""))</f>
      </c>
      <c r="L533" t="s" s="46">
        <f>IF($A533="","",IF($A533=L$12,$G533,""))</f>
      </c>
      <c r="M533" t="s" s="46">
        <f>IF($A533="","",IF($A533=M$12,$G533,""))</f>
      </c>
      <c r="N533" t="s" s="46">
        <f>IF($A533="","",IF($A533=N$12,$G533,""))</f>
      </c>
      <c r="O533" t="s" s="46">
        <f>IF($A533="","",IF($A533=O$12,$G533,""))</f>
      </c>
      <c r="P533" t="s" s="46">
        <f>IF($A533="","",IF($A533=P$12,$G533,""))</f>
      </c>
      <c r="Q533" s="55">
        <f>36-SUM(I526:P533)</f>
        <v>36</v>
      </c>
    </row>
    <row r="534" ht="14.9" customHeight="1">
      <c r="A534" t="s" s="64">
        <v>239</v>
      </c>
      <c r="B534" s="65"/>
      <c r="C534" t="s" s="65">
        <v>573</v>
      </c>
      <c r="D534" s="69"/>
      <c r="E534" s="69"/>
      <c r="F534" s="71"/>
      <c r="G534" s="69"/>
      <c r="H534" s="34"/>
      <c r="I534" s="78"/>
      <c r="J534" s="78"/>
      <c r="K534" s="78"/>
      <c r="L534" s="79"/>
      <c r="M534" s="55"/>
      <c r="N534" s="55"/>
      <c r="O534" s="55"/>
      <c r="P534" s="55"/>
      <c r="Q534" s="55"/>
    </row>
    <row r="535" ht="14.9" customHeight="1">
      <c r="A535" s="84"/>
      <c r="B535" t="s" s="81">
        <v>244</v>
      </c>
      <c r="C535" t="s" s="58">
        <f>IF(A535="","",VLOOKUP($A$534,'Declarations'!$A$45:$Y$74,VLOOKUP(A535,'Declarations'!$A$3:$H$10,6,0),0))</f>
      </c>
      <c r="D535" t="s" s="59">
        <f>IF(A535="","",VLOOKUP($A$534,'Declarations'!$A$45:$Y$74,VLOOKUP(A535,'Declarations'!$A$3:$H$10,7,0),0))</f>
      </c>
      <c r="E535" t="s" s="58">
        <f>IF(A535="","",VLOOKUP(A535,'Declarations'!$A$3:$H$10,2,0))</f>
      </c>
      <c r="F535" s="82"/>
      <c r="G535" s="83">
        <v>8</v>
      </c>
      <c r="H535" s="62"/>
      <c r="I535" t="s" s="46">
        <f>IF($A535="","",IF($A535=I$12,$G535,""))</f>
      </c>
      <c r="J535" t="s" s="46">
        <f>IF($A535="","",IF($A535=J$12,$G535,""))</f>
      </c>
      <c r="K535" t="s" s="46">
        <f>IF($A535="","",IF($A535=K$12,$G535,""))</f>
      </c>
      <c r="L535" t="s" s="46">
        <f>IF($A535="","",IF($A535=L$12,$G535,""))</f>
      </c>
      <c r="M535" t="s" s="46">
        <f>IF($A535="","",IF($A535=M$12,$G535,""))</f>
      </c>
      <c r="N535" t="s" s="46">
        <f>IF($A535="","",IF($A535=N$12,$G535,""))</f>
      </c>
      <c r="O535" t="s" s="46">
        <f>IF($A535="","",IF($A535=O$12,$G535,""))</f>
      </c>
      <c r="P535" t="s" s="46">
        <f>IF($A535="","",IF($A535=P$12,$G535,""))</f>
      </c>
      <c r="Q535" s="55"/>
    </row>
    <row r="536" ht="14.9" customHeight="1">
      <c r="A536" s="84"/>
      <c r="B536" t="s" s="81">
        <v>246</v>
      </c>
      <c r="C536" t="s" s="58">
        <f>IF(A536="","",VLOOKUP($A$534,'Declarations'!$A$45:$Y$74,VLOOKUP(A536,'Declarations'!$A$3:$H$10,6,0),0))</f>
      </c>
      <c r="D536" t="s" s="59">
        <f>IF(A536="","",VLOOKUP($A$534,'Declarations'!$A$45:$Y$74,VLOOKUP(A536,'Declarations'!$A$3:$H$10,7,0),0))</f>
      </c>
      <c r="E536" t="s" s="58">
        <f>IF(A536="","",VLOOKUP(A536,'Declarations'!$A$3:$H$10,2,0))</f>
      </c>
      <c r="F536" s="82"/>
      <c r="G536" s="83">
        <v>7</v>
      </c>
      <c r="H536" s="62"/>
      <c r="I536" t="s" s="46">
        <f>IF($A536="","",IF($A536=I$12,$G536,""))</f>
      </c>
      <c r="J536" t="s" s="46">
        <f>IF($A536="","",IF($A536=J$12,$G536,""))</f>
      </c>
      <c r="K536" t="s" s="46">
        <f>IF($A536="","",IF($A536=K$12,$G536,""))</f>
      </c>
      <c r="L536" t="s" s="46">
        <f>IF($A536="","",IF($A536=L$12,$G536,""))</f>
      </c>
      <c r="M536" t="s" s="46">
        <f>IF($A536="","",IF($A536=M$12,$G536,""))</f>
      </c>
      <c r="N536" t="s" s="46">
        <f>IF($A536="","",IF($A536=N$12,$G536,""))</f>
      </c>
      <c r="O536" t="s" s="46">
        <f>IF($A536="","",IF($A536=O$12,$G536,""))</f>
      </c>
      <c r="P536" t="s" s="46">
        <f>IF($A536="","",IF($A536=P$12,$G536,""))</f>
      </c>
      <c r="Q536" s="55"/>
    </row>
    <row r="537" ht="14.9" customHeight="1">
      <c r="A537" s="84"/>
      <c r="B537" t="s" s="81">
        <v>248</v>
      </c>
      <c r="C537" t="s" s="58">
        <f>IF(A537="","",VLOOKUP($A$534,'Declarations'!$A$45:$Y$74,VLOOKUP(A537,'Declarations'!$A$3:$H$10,6,0),0))</f>
      </c>
      <c r="D537" t="s" s="59">
        <f>IF(A537="","",VLOOKUP($A$534,'Declarations'!$A$45:$Y$74,VLOOKUP(A537,'Declarations'!$A$3:$H$10,7,0),0))</f>
      </c>
      <c r="E537" t="s" s="58">
        <f>IF(A537="","",VLOOKUP(A537,'Declarations'!$A$3:$H$10,2,0))</f>
      </c>
      <c r="F537" s="82"/>
      <c r="G537" s="83">
        <v>6</v>
      </c>
      <c r="H537" s="62"/>
      <c r="I537" t="s" s="46">
        <f>IF($A537="","",IF($A537=I$12,$G537,""))</f>
      </c>
      <c r="J537" t="s" s="46">
        <f>IF($A537="","",IF($A537=J$12,$G537,""))</f>
      </c>
      <c r="K537" t="s" s="46">
        <f>IF($A537="","",IF($A537=K$12,$G537,""))</f>
      </c>
      <c r="L537" t="s" s="46">
        <f>IF($A537="","",IF($A537=L$12,$G537,""))</f>
      </c>
      <c r="M537" t="s" s="46">
        <f>IF($A537="","",IF($A537=M$12,$G537,""))</f>
      </c>
      <c r="N537" t="s" s="46">
        <f>IF($A537="","",IF($A537=N$12,$G537,""))</f>
      </c>
      <c r="O537" t="s" s="46">
        <f>IF($A537="","",IF($A537=O$12,$G537,""))</f>
      </c>
      <c r="P537" t="s" s="46">
        <f>IF($A537="","",IF($A537=P$12,$G537,""))</f>
      </c>
      <c r="Q537" s="55"/>
    </row>
    <row r="538" ht="14.9" customHeight="1">
      <c r="A538" s="84"/>
      <c r="B538" t="s" s="81">
        <v>250</v>
      </c>
      <c r="C538" t="s" s="58">
        <f>IF(A538="","",VLOOKUP($A$534,'Declarations'!$A$45:$Y$74,VLOOKUP(A538,'Declarations'!$A$3:$H$10,6,0),0))</f>
      </c>
      <c r="D538" t="s" s="59">
        <f>IF(A538="","",VLOOKUP($A$534,'Declarations'!$A$45:$Y$74,VLOOKUP(A538,'Declarations'!$A$3:$H$10,7,0),0))</f>
      </c>
      <c r="E538" t="s" s="58">
        <f>IF(A538="","",VLOOKUP(A538,'Declarations'!$A$3:$H$10,2,0))</f>
      </c>
      <c r="F538" s="82"/>
      <c r="G538" s="83">
        <v>5</v>
      </c>
      <c r="H538" s="62"/>
      <c r="I538" t="s" s="46">
        <f>IF($A538="","",IF($A538=I$12,$G538,""))</f>
      </c>
      <c r="J538" t="s" s="46">
        <f>IF($A538="","",IF($A538=J$12,$G538,""))</f>
      </c>
      <c r="K538" t="s" s="46">
        <f>IF($A538="","",IF($A538=K$12,$G538,""))</f>
      </c>
      <c r="L538" t="s" s="46">
        <f>IF($A538="","",IF($A538=L$12,$G538,""))</f>
      </c>
      <c r="M538" t="s" s="46">
        <f>IF($A538="","",IF($A538=M$12,$G538,""))</f>
      </c>
      <c r="N538" t="s" s="46">
        <f>IF($A538="","",IF($A538=N$12,$G538,""))</f>
      </c>
      <c r="O538" t="s" s="46">
        <f>IF($A538="","",IF($A538=O$12,$G538,""))</f>
      </c>
      <c r="P538" t="s" s="46">
        <f>IF($A538="","",IF($A538=P$12,$G538,""))</f>
      </c>
      <c r="Q538" s="55"/>
    </row>
    <row r="539" ht="14.9" customHeight="1">
      <c r="A539" s="84"/>
      <c r="B539" t="s" s="81">
        <v>252</v>
      </c>
      <c r="C539" t="s" s="58">
        <f>IF(A539="","",VLOOKUP($A$534,'Declarations'!$A$45:$Y$74,VLOOKUP(A539,'Declarations'!$A$3:$H$10,6,0),0))</f>
      </c>
      <c r="D539" t="s" s="59">
        <f>IF(A539="","",VLOOKUP($A$534,'Declarations'!$A$45:$Y$74,VLOOKUP(A539,'Declarations'!$A$3:$H$10,7,0),0))</f>
      </c>
      <c r="E539" t="s" s="58">
        <f>IF(A539="","",VLOOKUP(A539,'Declarations'!$A$3:$H$10,2,0))</f>
      </c>
      <c r="F539" s="82"/>
      <c r="G539" s="83">
        <v>4</v>
      </c>
      <c r="H539" s="62"/>
      <c r="I539" t="s" s="46">
        <f>IF($A539="","",IF($A539=I$12,$G539,""))</f>
      </c>
      <c r="J539" t="s" s="46">
        <f>IF($A539="","",IF($A539=J$12,$G539,""))</f>
      </c>
      <c r="K539" t="s" s="46">
        <f>IF($A539="","",IF($A539=K$12,$G539,""))</f>
      </c>
      <c r="L539" t="s" s="46">
        <f>IF($A539="","",IF($A539=L$12,$G539,""))</f>
      </c>
      <c r="M539" t="s" s="46">
        <f>IF($A539="","",IF($A539=M$12,$G539,""))</f>
      </c>
      <c r="N539" t="s" s="46">
        <f>IF($A539="","",IF($A539=N$12,$G539,""))</f>
      </c>
      <c r="O539" t="s" s="46">
        <f>IF($A539="","",IF($A539=O$12,$G539,""))</f>
      </c>
      <c r="P539" t="s" s="46">
        <f>IF($A539="","",IF($A539=P$12,$G539,""))</f>
      </c>
      <c r="Q539" s="55"/>
    </row>
    <row r="540" ht="14.9" customHeight="1">
      <c r="A540" s="84"/>
      <c r="B540" t="s" s="81">
        <v>254</v>
      </c>
      <c r="C540" t="s" s="58">
        <f>IF(A540="","",VLOOKUP($A$534,'Declarations'!$A$45:$Y$74,VLOOKUP(A540,'Declarations'!$A$3:$H$10,6,0),0))</f>
      </c>
      <c r="D540" t="s" s="59">
        <f>IF(A540="","",VLOOKUP($A$534,'Declarations'!$A$45:$Y$74,VLOOKUP(A540,'Declarations'!$A$3:$H$10,7,0),0))</f>
      </c>
      <c r="E540" t="s" s="58">
        <f>IF(A540="","",VLOOKUP(A540,'Declarations'!$A$3:$H$10,2,0))</f>
      </c>
      <c r="F540" s="82"/>
      <c r="G540" s="83">
        <v>3</v>
      </c>
      <c r="H540" s="62"/>
      <c r="I540" t="s" s="46">
        <f>IF($A540="","",IF($A540=I$12,$G540,""))</f>
      </c>
      <c r="J540" t="s" s="46">
        <f>IF($A540="","",IF($A540=J$12,$G540,""))</f>
      </c>
      <c r="K540" t="s" s="46">
        <f>IF($A540="","",IF($A540=K$12,$G540,""))</f>
      </c>
      <c r="L540" t="s" s="46">
        <f>IF($A540="","",IF($A540=L$12,$G540,""))</f>
      </c>
      <c r="M540" t="s" s="46">
        <f>IF($A540="","",IF($A540=M$12,$G540,""))</f>
      </c>
      <c r="N540" t="s" s="46">
        <f>IF($A540="","",IF($A540=N$12,$G540,""))</f>
      </c>
      <c r="O540" t="s" s="46">
        <f>IF($A540="","",IF($A540=O$12,$G540,""))</f>
      </c>
      <c r="P540" t="s" s="46">
        <f>IF($A540="","",IF($A540=P$12,$G540,""))</f>
      </c>
      <c r="Q540" s="55"/>
    </row>
    <row r="541" ht="14.9" customHeight="1">
      <c r="A541" s="84"/>
      <c r="B541" t="s" s="81">
        <v>255</v>
      </c>
      <c r="C541" t="s" s="58">
        <f>IF(A541="","",VLOOKUP($A$534,'Declarations'!$A$45:$Y$74,VLOOKUP(A541,'Declarations'!$A$3:$H$10,6,0),0))</f>
      </c>
      <c r="D541" t="s" s="59">
        <f>IF(A541="","",VLOOKUP($A$534,'Declarations'!$A$45:$Y$74,VLOOKUP(A541,'Declarations'!$A$3:$H$10,7,0),0))</f>
      </c>
      <c r="E541" t="s" s="58">
        <f>IF(A541="","",VLOOKUP(A541,'Declarations'!$A$3:$H$10,2,0))</f>
      </c>
      <c r="F541" s="82"/>
      <c r="G541" s="83">
        <v>2</v>
      </c>
      <c r="H541" s="62"/>
      <c r="I541" t="s" s="46">
        <f>IF($A541="","",IF($A541=I$12,$G541,""))</f>
      </c>
      <c r="J541" t="s" s="46">
        <f>IF($A541="","",IF($A541=J$12,$G541,""))</f>
      </c>
      <c r="K541" t="s" s="46">
        <f>IF($A541="","",IF($A541=K$12,$G541,""))</f>
      </c>
      <c r="L541" t="s" s="46">
        <f>IF($A541="","",IF($A541=L$12,$G541,""))</f>
      </c>
      <c r="M541" t="s" s="46">
        <f>IF($A541="","",IF($A541=M$12,$G541,""))</f>
      </c>
      <c r="N541" t="s" s="46">
        <f>IF($A541="","",IF($A541=N$12,$G541,""))</f>
      </c>
      <c r="O541" t="s" s="46">
        <f>IF($A541="","",IF($A541=O$12,$G541,""))</f>
      </c>
      <c r="P541" t="s" s="46">
        <f>IF($A541="","",IF($A541=P$12,$G541,""))</f>
      </c>
      <c r="Q541" s="55"/>
    </row>
    <row r="542" ht="14.9" customHeight="1">
      <c r="A542" s="84"/>
      <c r="B542" t="s" s="81">
        <v>257</v>
      </c>
      <c r="C542" t="s" s="58">
        <f>IF(A542="","",VLOOKUP($A$534,'Declarations'!$A$45:$Y$74,VLOOKUP(A542,'Declarations'!$A$3:$H$10,6,0),0))</f>
      </c>
      <c r="D542" t="s" s="59">
        <f>IF(A542="","",VLOOKUP($A$534,'Declarations'!$A$45:$Y$74,VLOOKUP(A542,'Declarations'!$A$3:$H$10,7,0),0))</f>
      </c>
      <c r="E542" t="s" s="58">
        <f>IF(A542="","",VLOOKUP(A542,'Declarations'!$A$3:$H$10,2,0))</f>
      </c>
      <c r="F542" s="82"/>
      <c r="G542" s="83">
        <v>1</v>
      </c>
      <c r="H542" s="62"/>
      <c r="I542" t="s" s="46">
        <f>IF($A542="","",IF($A542=I$12,$G542,""))</f>
      </c>
      <c r="J542" t="s" s="46">
        <f>IF($A542="","",IF($A542=J$12,$G542,""))</f>
      </c>
      <c r="K542" t="s" s="46">
        <f>IF($A542="","",IF($A542=K$12,$G542,""))</f>
      </c>
      <c r="L542" t="s" s="46">
        <f>IF($A542="","",IF($A542=L$12,$G542,""))</f>
      </c>
      <c r="M542" t="s" s="46">
        <f>IF($A542="","",IF($A542=M$12,$G542,""))</f>
      </c>
      <c r="N542" t="s" s="46">
        <f>IF($A542="","",IF($A542=N$12,$G542,""))</f>
      </c>
      <c r="O542" t="s" s="46">
        <f>IF($A542="","",IF($A542=O$12,$G542,""))</f>
      </c>
      <c r="P542" t="s" s="46">
        <f>IF($A542="","",IF($A542=P$12,$G542,""))</f>
      </c>
      <c r="Q542" s="55">
        <f>36-SUM(I535:P542)</f>
        <v>36</v>
      </c>
    </row>
    <row r="543" ht="14.9" customHeight="1">
      <c r="A543" t="s" s="64">
        <v>240</v>
      </c>
      <c r="B543" s="65"/>
      <c r="C543" t="s" s="65">
        <v>573</v>
      </c>
      <c r="D543" s="69"/>
      <c r="E543" s="69"/>
      <c r="F543" s="71"/>
      <c r="G543" s="69"/>
      <c r="H543" s="34"/>
      <c r="I543" s="78"/>
      <c r="J543" s="78"/>
      <c r="K543" s="78"/>
      <c r="L543" s="79"/>
      <c r="M543" s="55"/>
      <c r="N543" s="55"/>
      <c r="O543" s="55"/>
      <c r="P543" s="55"/>
      <c r="Q543" s="55"/>
    </row>
    <row r="544" ht="14.9" customHeight="1">
      <c r="A544" s="84"/>
      <c r="B544" t="s" s="81">
        <v>244</v>
      </c>
      <c r="C544" t="s" s="58">
        <f>IF(A544="","",VLOOKUP($A$543,'Declarations'!$A$45:$Y$74,VLOOKUP(A544,'Declarations'!$A$3:$H$10,6,0),0))</f>
      </c>
      <c r="D544" t="s" s="59">
        <f>IF(A544="","",VLOOKUP($A$543,'Declarations'!$A$45:$Y$74,VLOOKUP(A544,'Declarations'!$A$3:$H$10,7,0),0))</f>
      </c>
      <c r="E544" t="s" s="58">
        <f>IF(A544="","",VLOOKUP(A544,'Declarations'!$A$3:$H$10,2,0))</f>
      </c>
      <c r="F544" s="82"/>
      <c r="G544" s="83">
        <v>8</v>
      </c>
      <c r="H544" s="62"/>
      <c r="I544" t="s" s="46">
        <f>IF($A544="","",IF($A544=I$12,$G544,""))</f>
      </c>
      <c r="J544" t="s" s="46">
        <f>IF($A544="","",IF($A544=J$12,$G544,""))</f>
      </c>
      <c r="K544" t="s" s="46">
        <f>IF($A544="","",IF($A544=K$12,$G544,""))</f>
      </c>
      <c r="L544" t="s" s="46">
        <f>IF($A544="","",IF($A544=L$12,$G544,""))</f>
      </c>
      <c r="M544" t="s" s="46">
        <f>IF($A544="","",IF($A544=M$12,$G544,""))</f>
      </c>
      <c r="N544" t="s" s="46">
        <f>IF($A544="","",IF($A544=N$12,$G544,""))</f>
      </c>
      <c r="O544" t="s" s="46">
        <f>IF($A544="","",IF($A544=O$12,$G544,""))</f>
      </c>
      <c r="P544" t="s" s="46">
        <f>IF($A544="","",IF($A544=P$12,$G544,""))</f>
      </c>
      <c r="Q544" s="55"/>
    </row>
    <row r="545" ht="14.9" customHeight="1">
      <c r="A545" s="84"/>
      <c r="B545" t="s" s="81">
        <v>246</v>
      </c>
      <c r="C545" t="s" s="58">
        <f>IF(A545="","",VLOOKUP($A$543,'Declarations'!$A$45:$Y$74,VLOOKUP(A545,'Declarations'!$A$3:$H$10,6,0),0))</f>
      </c>
      <c r="D545" t="s" s="59">
        <f>IF(A545="","",VLOOKUP($A$543,'Declarations'!$A$45:$Y$74,VLOOKUP(A545,'Declarations'!$A$3:$H$10,7,0),0))</f>
      </c>
      <c r="E545" t="s" s="58">
        <f>IF(A545="","",VLOOKUP(A545,'Declarations'!$A$3:$H$10,2,0))</f>
      </c>
      <c r="F545" s="82"/>
      <c r="G545" s="83">
        <v>7</v>
      </c>
      <c r="H545" s="62"/>
      <c r="I545" t="s" s="46">
        <f>IF($A545="","",IF($A545=I$12,$G545,""))</f>
      </c>
      <c r="J545" t="s" s="46">
        <f>IF($A545="","",IF($A545=J$12,$G545,""))</f>
      </c>
      <c r="K545" t="s" s="46">
        <f>IF($A545="","",IF($A545=K$12,$G545,""))</f>
      </c>
      <c r="L545" t="s" s="46">
        <f>IF($A545="","",IF($A545=L$12,$G545,""))</f>
      </c>
      <c r="M545" t="s" s="46">
        <f>IF($A545="","",IF($A545=M$12,$G545,""))</f>
      </c>
      <c r="N545" t="s" s="46">
        <f>IF($A545="","",IF($A545=N$12,$G545,""))</f>
      </c>
      <c r="O545" t="s" s="46">
        <f>IF($A545="","",IF($A545=O$12,$G545,""))</f>
      </c>
      <c r="P545" t="s" s="46">
        <f>IF($A545="","",IF($A545=P$12,$G545,""))</f>
      </c>
      <c r="Q545" s="55"/>
    </row>
    <row r="546" ht="14.9" customHeight="1">
      <c r="A546" s="84"/>
      <c r="B546" t="s" s="81">
        <v>248</v>
      </c>
      <c r="C546" t="s" s="58">
        <f>IF(A546="","",VLOOKUP($A$543,'Declarations'!$A$45:$Y$74,VLOOKUP(A546,'Declarations'!$A$3:$H$10,6,0),0))</f>
      </c>
      <c r="D546" t="s" s="59">
        <f>IF(A546="","",VLOOKUP($A$543,'Declarations'!$A$45:$Y$74,VLOOKUP(A546,'Declarations'!$A$3:$H$10,7,0),0))</f>
      </c>
      <c r="E546" t="s" s="58">
        <f>IF(A546="","",VLOOKUP(A546,'Declarations'!$A$3:$H$10,2,0))</f>
      </c>
      <c r="F546" s="82"/>
      <c r="G546" s="83">
        <v>6</v>
      </c>
      <c r="H546" s="62"/>
      <c r="I546" t="s" s="46">
        <f>IF($A546="","",IF($A546=I$12,$G546,""))</f>
      </c>
      <c r="J546" t="s" s="46">
        <f>IF($A546="","",IF($A546=J$12,$G546,""))</f>
      </c>
      <c r="K546" t="s" s="46">
        <f>IF($A546="","",IF($A546=K$12,$G546,""))</f>
      </c>
      <c r="L546" t="s" s="46">
        <f>IF($A546="","",IF($A546=L$12,$G546,""))</f>
      </c>
      <c r="M546" t="s" s="46">
        <f>IF($A546="","",IF($A546=M$12,$G546,""))</f>
      </c>
      <c r="N546" t="s" s="46">
        <f>IF($A546="","",IF($A546=N$12,$G546,""))</f>
      </c>
      <c r="O546" t="s" s="46">
        <f>IF($A546="","",IF($A546=O$12,$G546,""))</f>
      </c>
      <c r="P546" t="s" s="46">
        <f>IF($A546="","",IF($A546=P$12,$G546,""))</f>
      </c>
      <c r="Q546" s="55"/>
    </row>
    <row r="547" ht="14.9" customHeight="1">
      <c r="A547" s="84"/>
      <c r="B547" t="s" s="81">
        <v>250</v>
      </c>
      <c r="C547" t="s" s="58">
        <f>IF(A547="","",VLOOKUP($A$543,'Declarations'!$A$45:$Y$74,VLOOKUP(A547,'Declarations'!$A$3:$H$10,6,0),0))</f>
      </c>
      <c r="D547" t="s" s="59">
        <f>IF(A547="","",VLOOKUP($A$543,'Declarations'!$A$45:$Y$74,VLOOKUP(A547,'Declarations'!$A$3:$H$10,7,0),0))</f>
      </c>
      <c r="E547" t="s" s="58">
        <f>IF(A547="","",VLOOKUP(A547,'Declarations'!$A$3:$H$10,2,0))</f>
      </c>
      <c r="F547" s="82"/>
      <c r="G547" s="83">
        <v>5</v>
      </c>
      <c r="H547" s="62"/>
      <c r="I547" t="s" s="46">
        <f>IF($A547="","",IF($A547=I$12,$G547,""))</f>
      </c>
      <c r="J547" t="s" s="46">
        <f>IF($A547="","",IF($A547=J$12,$G547,""))</f>
      </c>
      <c r="K547" t="s" s="46">
        <f>IF($A547="","",IF($A547=K$12,$G547,""))</f>
      </c>
      <c r="L547" t="s" s="46">
        <f>IF($A547="","",IF($A547=L$12,$G547,""))</f>
      </c>
      <c r="M547" t="s" s="46">
        <f>IF($A547="","",IF($A547=M$12,$G547,""))</f>
      </c>
      <c r="N547" t="s" s="46">
        <f>IF($A547="","",IF($A547=N$12,$G547,""))</f>
      </c>
      <c r="O547" t="s" s="46">
        <f>IF($A547="","",IF($A547=O$12,$G547,""))</f>
      </c>
      <c r="P547" t="s" s="46">
        <f>IF($A547="","",IF($A547=P$12,$G547,""))</f>
      </c>
      <c r="Q547" s="55"/>
    </row>
    <row r="548" ht="14.9" customHeight="1">
      <c r="A548" s="84"/>
      <c r="B548" t="s" s="81">
        <v>252</v>
      </c>
      <c r="C548" t="s" s="58">
        <f>IF(A548="","",VLOOKUP($A$543,'Declarations'!$A$45:$Y$74,VLOOKUP(A548,'Declarations'!$A$3:$H$10,6,0),0))</f>
      </c>
      <c r="D548" t="s" s="59">
        <f>IF(A548="","",VLOOKUP($A$543,'Declarations'!$A$45:$Y$74,VLOOKUP(A548,'Declarations'!$A$3:$H$10,7,0),0))</f>
      </c>
      <c r="E548" t="s" s="58">
        <f>IF(A548="","",VLOOKUP(A548,'Declarations'!$A$3:$H$10,2,0))</f>
      </c>
      <c r="F548" s="82"/>
      <c r="G548" s="83">
        <v>4</v>
      </c>
      <c r="H548" s="62"/>
      <c r="I548" t="s" s="46">
        <f>IF($A548="","",IF($A548=I$12,$G548,""))</f>
      </c>
      <c r="J548" t="s" s="46">
        <f>IF($A548="","",IF($A548=J$12,$G548,""))</f>
      </c>
      <c r="K548" t="s" s="46">
        <f>IF($A548="","",IF($A548=K$12,$G548,""))</f>
      </c>
      <c r="L548" t="s" s="46">
        <f>IF($A548="","",IF($A548=L$12,$G548,""))</f>
      </c>
      <c r="M548" t="s" s="46">
        <f>IF($A548="","",IF($A548=M$12,$G548,""))</f>
      </c>
      <c r="N548" t="s" s="46">
        <f>IF($A548="","",IF($A548=N$12,$G548,""))</f>
      </c>
      <c r="O548" t="s" s="46">
        <f>IF($A548="","",IF($A548=O$12,$G548,""))</f>
      </c>
      <c r="P548" t="s" s="46">
        <f>IF($A548="","",IF($A548=P$12,$G548,""))</f>
      </c>
      <c r="Q548" s="55"/>
    </row>
    <row r="549" ht="14.9" customHeight="1">
      <c r="A549" s="84"/>
      <c r="B549" t="s" s="81">
        <v>254</v>
      </c>
      <c r="C549" t="s" s="58">
        <f>IF(A549="","",VLOOKUP($A$543,'Declarations'!$A$45:$Y$74,VLOOKUP(A549,'Declarations'!$A$3:$H$10,6,0),0))</f>
      </c>
      <c r="D549" t="s" s="59">
        <f>IF(A549="","",VLOOKUP($A$543,'Declarations'!$A$45:$Y$74,VLOOKUP(A549,'Declarations'!$A$3:$H$10,7,0),0))</f>
      </c>
      <c r="E549" t="s" s="58">
        <f>IF(A549="","",VLOOKUP(A549,'Declarations'!$A$3:$H$10,2,0))</f>
      </c>
      <c r="F549" s="82"/>
      <c r="G549" s="83">
        <v>3</v>
      </c>
      <c r="H549" s="62"/>
      <c r="I549" t="s" s="46">
        <f>IF($A549="","",IF($A549=I$12,$G549,""))</f>
      </c>
      <c r="J549" t="s" s="46">
        <f>IF($A549="","",IF($A549=J$12,$G549,""))</f>
      </c>
      <c r="K549" t="s" s="46">
        <f>IF($A549="","",IF($A549=K$12,$G549,""))</f>
      </c>
      <c r="L549" t="s" s="46">
        <f>IF($A549="","",IF($A549=L$12,$G549,""))</f>
      </c>
      <c r="M549" t="s" s="46">
        <f>IF($A549="","",IF($A549=M$12,$G549,""))</f>
      </c>
      <c r="N549" t="s" s="46">
        <f>IF($A549="","",IF($A549=N$12,$G549,""))</f>
      </c>
      <c r="O549" t="s" s="46">
        <f>IF($A549="","",IF($A549=O$12,$G549,""))</f>
      </c>
      <c r="P549" t="s" s="46">
        <f>IF($A549="","",IF($A549=P$12,$G549,""))</f>
      </c>
      <c r="Q549" s="55"/>
    </row>
    <row r="550" ht="14.9" customHeight="1">
      <c r="A550" s="84"/>
      <c r="B550" t="s" s="81">
        <v>255</v>
      </c>
      <c r="C550" t="s" s="58">
        <f>IF(A550="","",VLOOKUP($A$543,'Declarations'!$A$45:$Y$74,VLOOKUP(A550,'Declarations'!$A$3:$H$10,6,0),0))</f>
      </c>
      <c r="D550" t="s" s="59">
        <f>IF(A550="","",VLOOKUP($A$543,'Declarations'!$A$45:$Y$74,VLOOKUP(A550,'Declarations'!$A$3:$H$10,7,0),0))</f>
      </c>
      <c r="E550" t="s" s="58">
        <f>IF(A550="","",VLOOKUP(A550,'Declarations'!$A$3:$H$10,2,0))</f>
      </c>
      <c r="F550" s="82"/>
      <c r="G550" s="83">
        <v>2</v>
      </c>
      <c r="H550" s="62"/>
      <c r="I550" t="s" s="46">
        <f>IF($A550="","",IF($A550=I$12,$G550,""))</f>
      </c>
      <c r="J550" t="s" s="46">
        <f>IF($A550="","",IF($A550=J$12,$G550,""))</f>
      </c>
      <c r="K550" t="s" s="46">
        <f>IF($A550="","",IF($A550=K$12,$G550,""))</f>
      </c>
      <c r="L550" t="s" s="46">
        <f>IF($A550="","",IF($A550=L$12,$G550,""))</f>
      </c>
      <c r="M550" t="s" s="46">
        <f>IF($A550="","",IF($A550=M$12,$G550,""))</f>
      </c>
      <c r="N550" t="s" s="46">
        <f>IF($A550="","",IF($A550=N$12,$G550,""))</f>
      </c>
      <c r="O550" t="s" s="46">
        <f>IF($A550="","",IF($A550=O$12,$G550,""))</f>
      </c>
      <c r="P550" t="s" s="46">
        <f>IF($A550="","",IF($A550=P$12,$G550,""))</f>
      </c>
      <c r="Q550" s="55"/>
    </row>
    <row r="551" ht="14.9" customHeight="1">
      <c r="A551" s="84"/>
      <c r="B551" t="s" s="81">
        <v>257</v>
      </c>
      <c r="C551" t="s" s="58">
        <f>IF(A551="","",VLOOKUP($A$543,'Declarations'!$A$45:$Y$74,VLOOKUP(A551,'Declarations'!$A$3:$H$10,6,0),0))</f>
      </c>
      <c r="D551" t="s" s="59">
        <f>IF(A551="","",VLOOKUP($A$543,'Declarations'!$A$45:$Y$74,VLOOKUP(A551,'Declarations'!$A$3:$H$10,7,0),0))</f>
      </c>
      <c r="E551" t="s" s="58">
        <f>IF(A551="","",VLOOKUP(A551,'Declarations'!$A$3:$H$10,2,0))</f>
      </c>
      <c r="F551" s="82"/>
      <c r="G551" s="83">
        <v>1</v>
      </c>
      <c r="H551" s="62"/>
      <c r="I551" t="s" s="46">
        <f>IF($A551="","",IF($A551=I$12,$G551,""))</f>
      </c>
      <c r="J551" t="s" s="46">
        <f>IF($A551="","",IF($A551=J$12,$G551,""))</f>
      </c>
      <c r="K551" t="s" s="46">
        <f>IF($A551="","",IF($A551=K$12,$G551,""))</f>
      </c>
      <c r="L551" t="s" s="46">
        <f>IF($A551="","",IF($A551=L$12,$G551,""))</f>
      </c>
      <c r="M551" t="s" s="46">
        <f>IF($A551="","",IF($A551=M$12,$G551,""))</f>
      </c>
      <c r="N551" t="s" s="46">
        <f>IF($A551="","",IF($A551=N$12,$G551,""))</f>
      </c>
      <c r="O551" t="s" s="46">
        <f>IF($A551="","",IF($A551=O$12,$G551,""))</f>
      </c>
      <c r="P551" t="s" s="46">
        <f>IF($A551="","",IF($A551=P$12,$G551,""))</f>
      </c>
      <c r="Q551" s="55">
        <f>36-SUM(I544:P551)</f>
        <v>36</v>
      </c>
    </row>
    <row r="552" ht="14.9" customHeight="1">
      <c r="A552" t="s" s="85">
        <v>241</v>
      </c>
      <c r="B552" s="65"/>
      <c r="C552" t="s" s="71">
        <v>574</v>
      </c>
      <c r="D552" s="69"/>
      <c r="E552" s="69"/>
      <c r="F552" s="71"/>
      <c r="G552" s="69"/>
      <c r="H552" s="70"/>
      <c r="I552" s="55"/>
      <c r="J552" s="55"/>
      <c r="K552" s="55"/>
      <c r="L552" s="55"/>
      <c r="M552" s="55"/>
      <c r="N552" s="55"/>
      <c r="O552" s="55"/>
      <c r="P552" s="55"/>
      <c r="Q552" s="55"/>
    </row>
    <row r="553" ht="14.9" customHeight="1">
      <c r="A553" s="80">
        <v>8</v>
      </c>
      <c r="B553" t="s" s="81">
        <v>244</v>
      </c>
      <c r="C553" t="s" s="58">
        <f>IF(A553="","",VLOOKUP($A$552,'Declarations'!$A$45:$Y$74,VLOOKUP(A553,'Declarations'!$A$3:$H$10,6,0),0))</f>
        <v>20</v>
      </c>
      <c r="D553" t="s" s="59">
        <f>IF(A553="","",VLOOKUP($A$552,'Declarations'!$A$45:$Y$74,VLOOKUP(A553,'Declarations'!$A$3:$H$10,7,0),0))</f>
        <v>444</v>
      </c>
      <c r="E553" t="s" s="58">
        <f>IF(A553="","",VLOOKUP(A553,'Declarations'!$A$3:$H$10,2,0))</f>
        <v>272</v>
      </c>
      <c r="F553" t="s" s="82">
        <v>575</v>
      </c>
      <c r="G553" s="83">
        <v>8</v>
      </c>
      <c r="H553" s="62"/>
      <c r="I553" t="s" s="46">
        <f>IF($A553="","",IF($A553=I$12,$G553,""))</f>
      </c>
      <c r="J553" t="s" s="46">
        <f>IF($A553="","",IF($A553=J$12,$G553,""))</f>
      </c>
      <c r="K553" t="s" s="46">
        <f>IF($A553="","",IF($A553=K$12,$G553,""))</f>
      </c>
      <c r="L553" t="s" s="46">
        <f>IF($A553="","",IF($A553=L$12,$G553,""))</f>
      </c>
      <c r="M553" t="s" s="46">
        <f>IF($A553="","",IF($A553=M$12,$G553,""))</f>
      </c>
      <c r="N553" t="s" s="46">
        <f>IF($A553="","",IF($A553=N$12,$G553,""))</f>
      </c>
      <c r="O553" s="63">
        <f>IF($A553="","",IF($A553=O$12,$G553,""))</f>
        <v>8</v>
      </c>
      <c r="P553" t="s" s="46">
        <f>IF($A553="","",IF($A553=P$12,$G553,""))</f>
      </c>
      <c r="Q553" s="55"/>
    </row>
    <row r="554" ht="14.9" customHeight="1">
      <c r="A554" s="80">
        <v>9</v>
      </c>
      <c r="B554" t="s" s="81">
        <v>246</v>
      </c>
      <c r="C554" t="s" s="58">
        <f>IF(A554="","",VLOOKUP($A$552,'Declarations'!$A$45:$Y$74,VLOOKUP(A554,'Declarations'!$A$3:$H$10,6,0),0))</f>
        <v>21</v>
      </c>
      <c r="D554" t="s" s="59">
        <f>IF(A554="","",VLOOKUP($A$552,'Declarations'!$A$45:$Y$74,VLOOKUP(A554,'Declarations'!$A$3:$H$10,7,0),0))</f>
        <v>444</v>
      </c>
      <c r="E554" t="s" s="58">
        <f>IF(A554="","",VLOOKUP(A554,'Declarations'!$A$3:$H$10,2,0))</f>
        <v>274</v>
      </c>
      <c r="F554" t="s" s="82">
        <v>576</v>
      </c>
      <c r="G554" s="83">
        <v>7</v>
      </c>
      <c r="H554" s="62"/>
      <c r="I554" t="s" s="46">
        <f>IF($A554="","",IF($A554=I$12,$G554,""))</f>
      </c>
      <c r="J554" t="s" s="46">
        <f>IF($A554="","",IF($A554=J$12,$G554,""))</f>
      </c>
      <c r="K554" t="s" s="46">
        <f>IF($A554="","",IF($A554=K$12,$G554,""))</f>
      </c>
      <c r="L554" t="s" s="46">
        <f>IF($A554="","",IF($A554=L$12,$G554,""))</f>
      </c>
      <c r="M554" t="s" s="46">
        <f>IF($A554="","",IF($A554=M$12,$G554,""))</f>
      </c>
      <c r="N554" t="s" s="46">
        <f>IF($A554="","",IF($A554=N$12,$G554,""))</f>
      </c>
      <c r="O554" t="s" s="46">
        <f>IF($A554="","",IF($A554=O$12,$G554,""))</f>
      </c>
      <c r="P554" s="63">
        <f>IF($A554="","",IF($A554=P$12,$G554,""))</f>
        <v>7</v>
      </c>
      <c r="Q554" s="55"/>
    </row>
    <row r="555" ht="14.9" customHeight="1">
      <c r="A555" s="80">
        <v>5</v>
      </c>
      <c r="B555" t="s" s="81">
        <v>248</v>
      </c>
      <c r="C555" t="s" s="58">
        <f>IF(A555="","",VLOOKUP($A$552,'Declarations'!$A$45:$Y$74,VLOOKUP(A555,'Declarations'!$A$3:$H$10,6,0),0))</f>
        <v>17</v>
      </c>
      <c r="D555" t="s" s="59">
        <f>IF(A555="","",VLOOKUP($A$552,'Declarations'!$A$45:$Y$74,VLOOKUP(A555,'Declarations'!$A$3:$H$10,7,0),0))</f>
        <v>444</v>
      </c>
      <c r="E555" t="s" s="58">
        <f>IF(A555="","",VLOOKUP(A555,'Declarations'!$A$3:$H$10,2,0))</f>
        <v>276</v>
      </c>
      <c r="F555" t="s" s="82">
        <v>577</v>
      </c>
      <c r="G555" s="83">
        <v>6</v>
      </c>
      <c r="H555" s="62"/>
      <c r="I555" t="s" s="46">
        <f>IF($A555="","",IF($A555=I$12,$G555,""))</f>
      </c>
      <c r="J555" t="s" s="46">
        <f>IF($A555="","",IF($A555=J$12,$G555,""))</f>
      </c>
      <c r="K555" t="s" s="46">
        <f>IF($A555="","",IF($A555=K$12,$G555,""))</f>
      </c>
      <c r="L555" s="63">
        <f>IF($A555="","",IF($A555=L$12,$G555,""))</f>
        <v>6</v>
      </c>
      <c r="M555" t="s" s="46">
        <f>IF($A555="","",IF($A555=M$12,$G555,""))</f>
      </c>
      <c r="N555" t="s" s="46">
        <f>IF($A555="","",IF($A555=N$12,$G555,""))</f>
      </c>
      <c r="O555" t="s" s="46">
        <f>IF($A555="","",IF($A555=O$12,$G555,""))</f>
      </c>
      <c r="P555" t="s" s="46">
        <f>IF($A555="","",IF($A555=P$12,$G555,""))</f>
      </c>
      <c r="Q555" s="55"/>
    </row>
    <row r="556" ht="14.9" customHeight="1">
      <c r="A556" s="84"/>
      <c r="B556" t="s" s="81">
        <v>250</v>
      </c>
      <c r="C556" t="s" s="58">
        <f>IF(A556="","",VLOOKUP($A$552,'Declarations'!$A$45:$Y$74,VLOOKUP(A556,'Declarations'!$A$3:$H$10,6,0),0))</f>
      </c>
      <c r="D556" t="s" s="59">
        <f>IF(A556="","",VLOOKUP($A$552,'Declarations'!$A$45:$Y$74,VLOOKUP(A556,'Declarations'!$A$3:$H$10,7,0),0))</f>
      </c>
      <c r="E556" t="s" s="58">
        <f>IF(A556="","",VLOOKUP(A556,'Declarations'!$A$3:$H$10,2,0))</f>
      </c>
      <c r="F556" s="82"/>
      <c r="G556" s="83">
        <v>5</v>
      </c>
      <c r="H556" s="62"/>
      <c r="I556" t="s" s="46">
        <f>IF($A556="","",IF($A556=I$12,$G556,""))</f>
      </c>
      <c r="J556" t="s" s="46">
        <f>IF($A556="","",IF($A556=J$12,$G556,""))</f>
      </c>
      <c r="K556" t="s" s="46">
        <f>IF($A556="","",IF($A556=K$12,$G556,""))</f>
      </c>
      <c r="L556" t="s" s="46">
        <f>IF($A556="","",IF($A556=L$12,$G556,""))</f>
      </c>
      <c r="M556" t="s" s="46">
        <f>IF($A556="","",IF($A556=M$12,$G556,""))</f>
      </c>
      <c r="N556" t="s" s="46">
        <f>IF($A556="","",IF($A556=N$12,$G556,""))</f>
      </c>
      <c r="O556" t="s" s="46">
        <f>IF($A556="","",IF($A556=O$12,$G556,""))</f>
      </c>
      <c r="P556" t="s" s="46">
        <f>IF($A556="","",IF($A556=P$12,$G556,""))</f>
      </c>
      <c r="Q556" s="55"/>
    </row>
    <row r="557" ht="14.9" customHeight="1">
      <c r="A557" s="84"/>
      <c r="B557" t="s" s="81">
        <v>252</v>
      </c>
      <c r="C557" t="s" s="58">
        <f>IF(A557="","",VLOOKUP($A$552,'Declarations'!$A$45:$Y$74,VLOOKUP(A557,'Declarations'!$A$3:$H$10,6,0),0))</f>
      </c>
      <c r="D557" t="s" s="59">
        <f>IF(A557="","",VLOOKUP($A$552,'Declarations'!$A$45:$Y$74,VLOOKUP(A557,'Declarations'!$A$3:$H$10,7,0),0))</f>
      </c>
      <c r="E557" t="s" s="58">
        <f>IF(A557="","",VLOOKUP(A557,'Declarations'!$A$3:$H$10,2,0))</f>
      </c>
      <c r="F557" s="82"/>
      <c r="G557" s="83">
        <v>4</v>
      </c>
      <c r="H557" s="62"/>
      <c r="I557" t="s" s="46">
        <f>IF($A557="","",IF($A557=I$12,$G557,""))</f>
      </c>
      <c r="J557" t="s" s="46">
        <f>IF($A557="","",IF($A557=J$12,$G557,""))</f>
      </c>
      <c r="K557" t="s" s="46">
        <f>IF($A557="","",IF($A557=K$12,$G557,""))</f>
      </c>
      <c r="L557" t="s" s="46">
        <f>IF($A557="","",IF($A557=L$12,$G557,""))</f>
      </c>
      <c r="M557" t="s" s="46">
        <f>IF($A557="","",IF($A557=M$12,$G557,""))</f>
      </c>
      <c r="N557" t="s" s="46">
        <f>IF($A557="","",IF($A557=N$12,$G557,""))</f>
      </c>
      <c r="O557" t="s" s="46">
        <f>IF($A557="","",IF($A557=O$12,$G557,""))</f>
      </c>
      <c r="P557" t="s" s="46">
        <f>IF($A557="","",IF($A557=P$12,$G557,""))</f>
      </c>
      <c r="Q557" s="55"/>
    </row>
    <row r="558" ht="14.9" customHeight="1">
      <c r="A558" s="84"/>
      <c r="B558" t="s" s="81">
        <v>254</v>
      </c>
      <c r="C558" t="s" s="58">
        <f>IF(A558="","",VLOOKUP($A$552,'Declarations'!$A$45:$Y$74,VLOOKUP(A558,'Declarations'!$A$3:$H$10,6,0),0))</f>
      </c>
      <c r="D558" t="s" s="59">
        <f>IF(A558="","",VLOOKUP($A$552,'Declarations'!$A$45:$Y$74,VLOOKUP(A558,'Declarations'!$A$3:$H$10,7,0),0))</f>
      </c>
      <c r="E558" t="s" s="58">
        <f>IF(A558="","",VLOOKUP(A558,'Declarations'!$A$3:$H$10,2,0))</f>
      </c>
      <c r="F558" s="82"/>
      <c r="G558" s="83">
        <v>3</v>
      </c>
      <c r="H558" s="62"/>
      <c r="I558" t="s" s="46">
        <f>IF($A558="","",IF($A558=I$12,$G558,""))</f>
      </c>
      <c r="J558" t="s" s="46">
        <f>IF($A558="","",IF($A558=J$12,$G558,""))</f>
      </c>
      <c r="K558" t="s" s="46">
        <f>IF($A558="","",IF($A558=K$12,$G558,""))</f>
      </c>
      <c r="L558" t="s" s="46">
        <f>IF($A558="","",IF($A558=L$12,$G558,""))</f>
      </c>
      <c r="M558" t="s" s="46">
        <f>IF($A558="","",IF($A558=M$12,$G558,""))</f>
      </c>
      <c r="N558" t="s" s="46">
        <f>IF($A558="","",IF($A558=N$12,$G558,""))</f>
      </c>
      <c r="O558" t="s" s="46">
        <f>IF($A558="","",IF($A558=O$12,$G558,""))</f>
      </c>
      <c r="P558" t="s" s="46">
        <f>IF($A558="","",IF($A558=P$12,$G558,""))</f>
      </c>
      <c r="Q558" s="55"/>
    </row>
    <row r="559" ht="14.9" customHeight="1">
      <c r="A559" s="84"/>
      <c r="B559" t="s" s="81">
        <v>255</v>
      </c>
      <c r="C559" t="s" s="58">
        <f>IF(A559="","",VLOOKUP($A$552,'Declarations'!$A$45:$Y$74,VLOOKUP(A559,'Declarations'!$A$3:$H$10,6,0),0))</f>
      </c>
      <c r="D559" t="s" s="59">
        <f>IF(A559="","",VLOOKUP($A$552,'Declarations'!$A$45:$Y$74,VLOOKUP(A559,'Declarations'!$A$3:$H$10,7,0),0))</f>
      </c>
      <c r="E559" t="s" s="58">
        <f>IF(A559="","",VLOOKUP(A559,'Declarations'!$A$3:$H$10,2,0))</f>
      </c>
      <c r="F559" s="82"/>
      <c r="G559" s="83">
        <v>2</v>
      </c>
      <c r="H559" s="62"/>
      <c r="I559" t="s" s="46">
        <f>IF($A559="","",IF($A559=I$12,$G559,""))</f>
      </c>
      <c r="J559" t="s" s="46">
        <f>IF($A559="","",IF($A559=J$12,$G559,""))</f>
      </c>
      <c r="K559" t="s" s="46">
        <f>IF($A559="","",IF($A559=K$12,$G559,""))</f>
      </c>
      <c r="L559" t="s" s="46">
        <f>IF($A559="","",IF($A559=L$12,$G559,""))</f>
      </c>
      <c r="M559" t="s" s="46">
        <f>IF($A559="","",IF($A559=M$12,$G559,""))</f>
      </c>
      <c r="N559" t="s" s="46">
        <f>IF($A559="","",IF($A559=N$12,$G559,""))</f>
      </c>
      <c r="O559" t="s" s="46">
        <f>IF($A559="","",IF($A559=O$12,$G559,""))</f>
      </c>
      <c r="P559" t="s" s="46">
        <f>IF($A559="","",IF($A559=P$12,$G559,""))</f>
      </c>
      <c r="Q559" s="55"/>
    </row>
    <row r="560" ht="14.9" customHeight="1">
      <c r="A560" s="84"/>
      <c r="B560" t="s" s="81">
        <v>257</v>
      </c>
      <c r="C560" t="s" s="58">
        <f>IF(A560="","",VLOOKUP($A$552,'Declarations'!$A$45:$Y$74,VLOOKUP(A560,'Declarations'!$A$3:$H$10,6,0),0))</f>
      </c>
      <c r="D560" t="s" s="59">
        <f>IF(A560="","",VLOOKUP($A$552,'Declarations'!$A$45:$Y$74,VLOOKUP(A560,'Declarations'!$A$3:$H$10,7,0),0))</f>
      </c>
      <c r="E560" t="s" s="58">
        <f>IF(A560="","",VLOOKUP(A560,'Declarations'!$A$3:$H$10,2,0))</f>
      </c>
      <c r="F560" s="82"/>
      <c r="G560" s="83">
        <v>1</v>
      </c>
      <c r="H560" s="62"/>
      <c r="I560" t="s" s="46">
        <f>IF($A560="","",IF($A560=I$12,$G560,""))</f>
      </c>
      <c r="J560" t="s" s="46">
        <f>IF($A560="","",IF($A560=J$12,$G560,""))</f>
      </c>
      <c r="K560" t="s" s="46">
        <f>IF($A560="","",IF($A560=K$12,$G560,""))</f>
      </c>
      <c r="L560" t="s" s="46">
        <f>IF($A560="","",IF($A560=L$12,$G560,""))</f>
      </c>
      <c r="M560" t="s" s="46">
        <f>IF($A560="","",IF($A560=M$12,$G560,""))</f>
      </c>
      <c r="N560" t="s" s="46">
        <f>IF($A560="","",IF($A560=N$12,$G560,""))</f>
      </c>
      <c r="O560" t="s" s="46">
        <f>IF($A560="","",IF($A560=O$12,$G560,""))</f>
      </c>
      <c r="P560" t="s" s="46">
        <f>IF($A560="","",IF($A560=P$12,$G560,""))</f>
      </c>
      <c r="Q560" s="55">
        <f>36-SUM(I553:P560)</f>
        <v>15</v>
      </c>
    </row>
    <row r="561" ht="14.9" customHeight="1">
      <c r="A561" s="86"/>
      <c r="B561" s="87"/>
      <c r="C561" s="88"/>
      <c r="D561" s="87"/>
      <c r="E561" s="88"/>
      <c r="F561" s="87"/>
      <c r="G561" s="87"/>
      <c r="H561" s="89"/>
      <c r="I561" s="90"/>
      <c r="J561" s="90"/>
      <c r="K561" s="90"/>
      <c r="L561" s="90"/>
      <c r="M561" s="90"/>
      <c r="N561" s="90"/>
      <c r="O561" s="90"/>
      <c r="P561" s="90"/>
      <c r="Q561" s="91"/>
    </row>
    <row r="562" ht="14.9" customHeight="1">
      <c r="A562" s="4"/>
      <c r="B562" s="4"/>
      <c r="C562" s="5"/>
      <c r="D562" s="4"/>
      <c r="E562" t="s" s="92">
        <v>578</v>
      </c>
      <c r="F562" s="4"/>
      <c r="G562" s="4"/>
      <c r="H562" s="89"/>
      <c r="I562" s="62">
        <f>SUM(I$13:I$290)</f>
        <v>33</v>
      </c>
      <c r="J562" s="62">
        <f>SUM(J$13:J$290)</f>
        <v>50</v>
      </c>
      <c r="K562" s="62">
        <f>SUM(K$13:K$290)</f>
        <v>147</v>
      </c>
      <c r="L562" s="62">
        <f>SUM(L$13:L$290)</f>
        <v>151</v>
      </c>
      <c r="M562" s="62">
        <f>SUM(M$13:M$290)</f>
        <v>57</v>
      </c>
      <c r="N562" s="62">
        <f>SUM(N$13:N$290)</f>
        <v>13</v>
      </c>
      <c r="O562" s="62">
        <f>SUM(O$13:O$290)</f>
        <v>170</v>
      </c>
      <c r="P562" s="62">
        <f>SUM(P$13:P$290)</f>
        <v>137</v>
      </c>
      <c r="Q562" s="93"/>
    </row>
    <row r="563" ht="14.9" customHeight="1">
      <c r="A563" s="4"/>
      <c r="B563" s="4"/>
      <c r="C563" s="4"/>
      <c r="D563" s="4"/>
      <c r="E563" t="s" s="92">
        <v>579</v>
      </c>
      <c r="F563" s="4"/>
      <c r="G563" s="4"/>
      <c r="H563" s="89"/>
      <c r="I563" s="62">
        <f>SUM(I$292:I$560)</f>
        <v>36</v>
      </c>
      <c r="J563" s="62">
        <f>SUM(J$292:J$560)</f>
        <v>66</v>
      </c>
      <c r="K563" s="62">
        <f>SUM(K$292:K$560)</f>
        <v>75</v>
      </c>
      <c r="L563" s="62">
        <f>SUM(L$292:L$560)</f>
        <v>170</v>
      </c>
      <c r="M563" s="62">
        <f>SUM(M$292:M$560)</f>
        <v>39</v>
      </c>
      <c r="N563" s="62">
        <f>SUM(N$292:N$560)</f>
        <v>43</v>
      </c>
      <c r="O563" s="62">
        <f>SUM(O$292:O$560)</f>
        <v>148</v>
      </c>
      <c r="P563" s="62">
        <f>SUM(P$292:P$560)</f>
        <v>82</v>
      </c>
      <c r="Q563" s="93"/>
    </row>
  </sheetData>
  <mergeCells count="1">
    <mergeCell ref="A1:J1"/>
  </mergeCells>
  <pageMargins left="0.25" right="0.25" top="0.590278" bottom="0.590278" header="0.511806" footer="0.511806"/>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sheetPr>
    <pageSetUpPr fitToPage="1"/>
  </sheetPr>
  <dimension ref="A1:H45"/>
  <sheetViews>
    <sheetView workbookViewId="0" showGridLines="0" defaultGridColor="1"/>
  </sheetViews>
  <sheetFormatPr defaultColWidth="8.83333" defaultRowHeight="12.8" customHeight="1" outlineLevelRow="0" outlineLevelCol="0"/>
  <cols>
    <col min="1" max="1" width="7.67188" style="94" customWidth="1"/>
    <col min="2" max="2" width="15.5" style="94" customWidth="1"/>
    <col min="3" max="3" width="4.85156" style="94" customWidth="1"/>
    <col min="4" max="4" width="28.8516" style="94" customWidth="1"/>
    <col min="5" max="5" width="9.17188" style="94" customWidth="1"/>
    <col min="6" max="6" width="28" style="94" customWidth="1"/>
    <col min="7" max="7" width="10.6719" style="94" customWidth="1"/>
    <col min="8" max="8" width="10.1719" style="94" customWidth="1"/>
    <col min="9" max="16384" width="8.85156" style="94" customWidth="1"/>
  </cols>
  <sheetData>
    <row r="1" ht="12.85" customHeight="1">
      <c r="A1" s="4"/>
      <c r="B1" t="s" s="5">
        <v>11</v>
      </c>
      <c r="C1" s="4"/>
      <c r="D1" t="s" s="5">
        <v>580</v>
      </c>
      <c r="E1" s="4"/>
      <c r="F1" s="6"/>
      <c r="G1" s="5"/>
      <c r="H1" s="4"/>
    </row>
    <row r="2" ht="12.85" customHeight="1">
      <c r="A2" t="s" s="5">
        <v>581</v>
      </c>
      <c r="B2" t="s" s="5">
        <v>582</v>
      </c>
      <c r="C2" t="s" s="5">
        <v>583</v>
      </c>
      <c r="D2" t="s" s="5">
        <v>584</v>
      </c>
      <c r="E2" t="s" s="5">
        <v>13</v>
      </c>
      <c r="F2" t="s" s="5">
        <v>585</v>
      </c>
      <c r="G2" t="s" s="5">
        <v>586</v>
      </c>
      <c r="H2" t="s" s="5">
        <v>14</v>
      </c>
    </row>
    <row r="3" ht="13.65" customHeight="1">
      <c r="A3" s="95">
        <v>117</v>
      </c>
      <c r="B3" t="s" s="5">
        <v>587</v>
      </c>
      <c r="C3" s="95">
        <v>5</v>
      </c>
      <c r="D3" t="s" s="5">
        <v>73</v>
      </c>
      <c r="E3" t="s" s="5">
        <v>31</v>
      </c>
      <c r="F3" t="s" s="5">
        <v>6</v>
      </c>
      <c r="G3" s="95">
        <v>14.7</v>
      </c>
      <c r="H3" s="4"/>
    </row>
    <row r="4" ht="13.65" customHeight="1">
      <c r="A4" s="95">
        <v>116</v>
      </c>
      <c r="B4" t="s" s="5">
        <v>587</v>
      </c>
      <c r="C4" s="95">
        <v>2</v>
      </c>
      <c r="D4" t="s" s="5">
        <v>588</v>
      </c>
      <c r="E4" t="s" s="5">
        <v>37</v>
      </c>
      <c r="F4" t="s" s="5">
        <v>9</v>
      </c>
      <c r="G4" s="95">
        <v>16.9</v>
      </c>
      <c r="H4" s="4"/>
    </row>
    <row r="5" ht="13.65" customHeight="1">
      <c r="A5" s="4"/>
      <c r="B5" t="s" s="5">
        <v>589</v>
      </c>
      <c r="C5" s="95">
        <v>5</v>
      </c>
      <c r="D5" t="s" s="5">
        <v>588</v>
      </c>
      <c r="E5" t="s" s="5">
        <v>37</v>
      </c>
      <c r="F5" t="s" s="5">
        <v>9</v>
      </c>
      <c r="G5" s="95">
        <v>75.5</v>
      </c>
      <c r="H5" s="4"/>
    </row>
    <row r="6" ht="13.65" customHeight="1">
      <c r="A6" s="4"/>
      <c r="B6" t="s" s="5">
        <v>590</v>
      </c>
      <c r="C6" s="95">
        <v>12</v>
      </c>
      <c r="D6" t="s" s="5">
        <v>588</v>
      </c>
      <c r="E6" t="s" s="5">
        <v>24</v>
      </c>
      <c r="F6" t="s" s="5">
        <v>9</v>
      </c>
      <c r="G6" t="s" s="5">
        <v>591</v>
      </c>
      <c r="H6" s="4"/>
    </row>
    <row r="7" ht="13.65" customHeight="1">
      <c r="A7" s="95">
        <v>102</v>
      </c>
      <c r="B7" t="s" s="5">
        <v>589</v>
      </c>
      <c r="C7" s="95">
        <v>7</v>
      </c>
      <c r="D7" t="s" s="5">
        <v>101</v>
      </c>
      <c r="E7" t="s" s="5">
        <v>31</v>
      </c>
      <c r="F7" t="s" s="5">
        <v>10</v>
      </c>
      <c r="G7" s="95">
        <v>73.7</v>
      </c>
      <c r="H7" s="4"/>
    </row>
    <row r="8" ht="13.65" customHeight="1">
      <c r="A8" s="4"/>
      <c r="B8" t="s" s="5">
        <v>590</v>
      </c>
      <c r="C8" s="4"/>
      <c r="D8" t="s" s="5">
        <v>101</v>
      </c>
      <c r="E8" t="s" s="5">
        <v>24</v>
      </c>
      <c r="F8" t="s" s="5">
        <v>10</v>
      </c>
      <c r="G8" t="s" s="5">
        <v>592</v>
      </c>
      <c r="H8" s="4"/>
    </row>
    <row r="9" ht="13.65" customHeight="1">
      <c r="A9" s="95">
        <v>115</v>
      </c>
      <c r="B9" t="s" s="5">
        <v>589</v>
      </c>
      <c r="C9" s="95">
        <v>3</v>
      </c>
      <c r="D9" t="s" s="5">
        <v>63</v>
      </c>
      <c r="E9" t="s" s="5">
        <v>59</v>
      </c>
      <c r="F9" t="s" s="5">
        <v>9</v>
      </c>
      <c r="G9" s="95">
        <v>68.5</v>
      </c>
      <c r="H9" s="4"/>
    </row>
    <row r="10" ht="13.65" customHeight="1">
      <c r="A10" s="95">
        <v>123</v>
      </c>
      <c r="B10" t="s" s="5">
        <v>590</v>
      </c>
      <c r="C10" s="95">
        <v>4</v>
      </c>
      <c r="D10" t="s" s="5">
        <v>121</v>
      </c>
      <c r="E10" t="s" s="5">
        <v>24</v>
      </c>
      <c r="F10" t="s" s="5">
        <v>10</v>
      </c>
      <c r="G10" t="s" s="5">
        <v>593</v>
      </c>
      <c r="H10" s="4"/>
    </row>
    <row r="11" ht="13.65" customHeight="1">
      <c r="A11" s="95">
        <v>126</v>
      </c>
      <c r="B11" t="s" s="5">
        <v>590</v>
      </c>
      <c r="C11" s="95">
        <v>11</v>
      </c>
      <c r="D11" t="s" s="5">
        <v>594</v>
      </c>
      <c r="E11" t="s" s="5">
        <v>37</v>
      </c>
      <c r="F11" t="s" s="5">
        <v>10</v>
      </c>
      <c r="G11" t="s" s="5">
        <v>595</v>
      </c>
      <c r="H11" s="4"/>
    </row>
    <row r="12" ht="13.65" customHeight="1">
      <c r="A12" s="95">
        <v>105</v>
      </c>
      <c r="B12" t="s" s="5">
        <v>590</v>
      </c>
      <c r="C12" s="95">
        <v>14</v>
      </c>
      <c r="D12" t="s" s="5">
        <v>596</v>
      </c>
      <c r="E12" t="s" s="5">
        <v>26</v>
      </c>
      <c r="F12" t="s" s="5">
        <v>10</v>
      </c>
      <c r="G12" t="s" s="5">
        <v>597</v>
      </c>
      <c r="H12" s="4"/>
    </row>
    <row r="13" ht="13.65" customHeight="1">
      <c r="A13" s="95">
        <v>121</v>
      </c>
      <c r="B13" t="s" s="5">
        <v>590</v>
      </c>
      <c r="C13" s="95">
        <v>15</v>
      </c>
      <c r="D13" t="s" s="5">
        <v>36</v>
      </c>
      <c r="E13" t="s" s="5">
        <v>26</v>
      </c>
      <c r="F13" t="s" s="5">
        <v>5</v>
      </c>
      <c r="G13" t="s" s="5">
        <v>598</v>
      </c>
      <c r="H13" s="4"/>
    </row>
    <row r="14" ht="13.65" customHeight="1">
      <c r="A14" s="95">
        <v>118</v>
      </c>
      <c r="B14" t="s" s="5">
        <v>590</v>
      </c>
      <c r="C14" s="95">
        <v>6</v>
      </c>
      <c r="D14" t="s" s="5">
        <v>599</v>
      </c>
      <c r="E14" t="s" s="5">
        <v>28</v>
      </c>
      <c r="F14" t="s" s="5">
        <v>5</v>
      </c>
      <c r="G14" t="s" s="5">
        <v>600</v>
      </c>
      <c r="H14" s="4"/>
    </row>
    <row r="15" ht="13.65" customHeight="1">
      <c r="A15" s="95">
        <v>122</v>
      </c>
      <c r="B15" t="s" s="5">
        <v>590</v>
      </c>
      <c r="C15" s="95">
        <v>14</v>
      </c>
      <c r="D15" t="s" s="5">
        <v>601</v>
      </c>
      <c r="E15" t="s" s="5">
        <v>31</v>
      </c>
      <c r="F15" t="s" s="5">
        <v>9</v>
      </c>
      <c r="G15" t="s" s="5">
        <v>602</v>
      </c>
      <c r="H15" s="4"/>
    </row>
    <row r="16" ht="13.65" customHeight="1">
      <c r="A16" s="95">
        <v>107</v>
      </c>
      <c r="B16" t="s" s="5">
        <v>590</v>
      </c>
      <c r="C16" s="95">
        <v>15</v>
      </c>
      <c r="D16" t="s" s="5">
        <v>106</v>
      </c>
      <c r="E16" t="s" s="5">
        <v>31</v>
      </c>
      <c r="F16" t="s" s="5">
        <v>10</v>
      </c>
      <c r="G16" t="s" s="5">
        <v>603</v>
      </c>
      <c r="H16" s="4"/>
    </row>
    <row r="17" ht="13.65" customHeight="1">
      <c r="A17" s="95">
        <v>106</v>
      </c>
      <c r="B17" t="s" s="5">
        <v>590</v>
      </c>
      <c r="C17" s="95">
        <v>17</v>
      </c>
      <c r="D17" t="s" s="5">
        <v>48</v>
      </c>
      <c r="E17" t="s" s="5">
        <v>26</v>
      </c>
      <c r="F17" t="s" s="5">
        <v>10</v>
      </c>
      <c r="G17" t="s" s="5">
        <v>604</v>
      </c>
      <c r="H17" s="4"/>
    </row>
    <row r="18" ht="13.65" customHeight="1">
      <c r="A18" s="95">
        <v>112</v>
      </c>
      <c r="B18" t="s" s="5">
        <v>605</v>
      </c>
      <c r="C18" s="95">
        <v>2</v>
      </c>
      <c r="D18" t="s" s="5">
        <v>45</v>
      </c>
      <c r="E18" t="s" s="5">
        <v>28</v>
      </c>
      <c r="F18" t="s" s="5">
        <v>6</v>
      </c>
      <c r="G18" s="95">
        <v>1.45</v>
      </c>
      <c r="H18" s="4"/>
    </row>
    <row r="19" ht="13.65" customHeight="1">
      <c r="A19" s="4"/>
      <c r="B19" s="4"/>
      <c r="C19" s="4"/>
      <c r="D19" s="4"/>
      <c r="E19" s="4"/>
      <c r="F19" s="4"/>
      <c r="G19" s="4"/>
      <c r="H19" s="4"/>
    </row>
    <row r="20" ht="13.65" customHeight="1">
      <c r="A20" s="4"/>
      <c r="B20" s="4"/>
      <c r="C20" s="4"/>
      <c r="D20" s="4"/>
      <c r="E20" s="4"/>
      <c r="F20" s="4"/>
      <c r="G20" s="4"/>
      <c r="H20" s="4"/>
    </row>
    <row r="21" ht="13.65" customHeight="1">
      <c r="A21" s="4"/>
      <c r="B21" s="4"/>
      <c r="C21" s="4"/>
      <c r="D21" s="4"/>
      <c r="E21" s="4"/>
      <c r="F21" s="4"/>
      <c r="G21" s="4"/>
      <c r="H21" s="4"/>
    </row>
    <row r="22" ht="13.65" customHeight="1">
      <c r="A22" s="4"/>
      <c r="B22" s="4"/>
      <c r="C22" s="4"/>
      <c r="D22" s="4"/>
      <c r="E22" s="4"/>
      <c r="F22" s="4"/>
      <c r="G22" s="4"/>
      <c r="H22" s="4"/>
    </row>
    <row r="23" ht="13.65" customHeight="1">
      <c r="A23" s="4"/>
      <c r="B23" s="4"/>
      <c r="C23" s="4"/>
      <c r="D23" s="4"/>
      <c r="E23" s="4"/>
      <c r="F23" s="4"/>
      <c r="G23" s="4"/>
      <c r="H23" s="4"/>
    </row>
    <row r="24" ht="13.65" customHeight="1">
      <c r="A24" s="4"/>
      <c r="B24" s="4"/>
      <c r="C24" s="4"/>
      <c r="D24" s="4"/>
      <c r="E24" s="4"/>
      <c r="F24" s="4"/>
      <c r="G24" s="4"/>
      <c r="H24" s="4"/>
    </row>
    <row r="25" ht="13.65" customHeight="1">
      <c r="A25" s="4"/>
      <c r="B25" s="4"/>
      <c r="C25" s="4"/>
      <c r="D25" s="4"/>
      <c r="E25" s="4"/>
      <c r="F25" s="4"/>
      <c r="G25" s="4"/>
      <c r="H25" s="4"/>
    </row>
    <row r="26" ht="13.65" customHeight="1">
      <c r="A26" s="4"/>
      <c r="B26" s="4"/>
      <c r="C26" s="4"/>
      <c r="D26" s="4"/>
      <c r="E26" s="4"/>
      <c r="F26" s="4"/>
      <c r="G26" s="4"/>
      <c r="H26" s="4"/>
    </row>
    <row r="27" ht="13.65" customHeight="1">
      <c r="A27" s="4"/>
      <c r="B27" s="4"/>
      <c r="C27" s="4"/>
      <c r="D27" s="4"/>
      <c r="E27" s="4"/>
      <c r="F27" s="4"/>
      <c r="G27" s="4"/>
      <c r="H27" s="4"/>
    </row>
    <row r="28" ht="13.65" customHeight="1">
      <c r="A28" s="4"/>
      <c r="B28" s="4"/>
      <c r="C28" s="4"/>
      <c r="D28" s="4"/>
      <c r="E28" s="4"/>
      <c r="F28" s="4"/>
      <c r="G28" s="4"/>
      <c r="H28" s="4"/>
    </row>
    <row r="29" ht="13.65" customHeight="1">
      <c r="A29" s="4"/>
      <c r="B29" s="4"/>
      <c r="C29" s="4"/>
      <c r="D29" s="4"/>
      <c r="E29" s="4"/>
      <c r="F29" s="4"/>
      <c r="G29" s="4"/>
      <c r="H29" s="4"/>
    </row>
    <row r="30" ht="13.65" customHeight="1">
      <c r="A30" s="4"/>
      <c r="B30" s="4"/>
      <c r="C30" s="4"/>
      <c r="D30" s="4"/>
      <c r="E30" s="4"/>
      <c r="F30" s="4"/>
      <c r="G30" s="4"/>
      <c r="H30" s="4"/>
    </row>
    <row r="31" ht="13.65" customHeight="1">
      <c r="A31" s="4"/>
      <c r="B31" s="4"/>
      <c r="C31" s="4"/>
      <c r="D31" s="4"/>
      <c r="E31" s="4"/>
      <c r="F31" s="4"/>
      <c r="G31" s="4"/>
      <c r="H31" s="4"/>
    </row>
    <row r="32" ht="13.65" customHeight="1">
      <c r="A32" s="4"/>
      <c r="B32" s="4"/>
      <c r="C32" s="4"/>
      <c r="D32" s="4"/>
      <c r="E32" s="4"/>
      <c r="F32" s="4"/>
      <c r="G32" s="4"/>
      <c r="H32" s="4"/>
    </row>
    <row r="33" ht="13.65" customHeight="1">
      <c r="A33" s="4"/>
      <c r="B33" s="4"/>
      <c r="C33" s="4"/>
      <c r="D33" s="4"/>
      <c r="E33" s="4"/>
      <c r="F33" s="4"/>
      <c r="G33" s="4"/>
      <c r="H33" s="4"/>
    </row>
    <row r="34" ht="13.65" customHeight="1">
      <c r="A34" s="4"/>
      <c r="B34" s="4"/>
      <c r="C34" s="4"/>
      <c r="D34" s="4"/>
      <c r="E34" s="4"/>
      <c r="F34" s="4"/>
      <c r="G34" s="4"/>
      <c r="H34" s="4"/>
    </row>
    <row r="35" ht="13.65" customHeight="1">
      <c r="A35" s="4"/>
      <c r="B35" s="4"/>
      <c r="C35" s="4"/>
      <c r="D35" s="4"/>
      <c r="E35" s="4"/>
      <c r="F35" s="4"/>
      <c r="G35" s="4"/>
      <c r="H35" s="4"/>
    </row>
    <row r="36" ht="13.65" customHeight="1">
      <c r="A36" s="4"/>
      <c r="B36" s="4"/>
      <c r="C36" s="4"/>
      <c r="D36" s="4"/>
      <c r="E36" s="4"/>
      <c r="F36" s="4"/>
      <c r="G36" s="4"/>
      <c r="H36" s="4"/>
    </row>
    <row r="37" ht="13.65" customHeight="1">
      <c r="A37" s="4"/>
      <c r="B37" s="4"/>
      <c r="C37" s="4"/>
      <c r="D37" s="4"/>
      <c r="E37" s="4"/>
      <c r="F37" s="4"/>
      <c r="G37" s="4"/>
      <c r="H37" s="4"/>
    </row>
    <row r="38" ht="13.65" customHeight="1">
      <c r="A38" s="4"/>
      <c r="B38" s="4"/>
      <c r="C38" s="4"/>
      <c r="D38" s="4"/>
      <c r="E38" s="4"/>
      <c r="F38" s="4"/>
      <c r="G38" s="4"/>
      <c r="H38" s="4"/>
    </row>
    <row r="39" ht="13.65" customHeight="1">
      <c r="A39" s="4"/>
      <c r="B39" s="4"/>
      <c r="C39" s="4"/>
      <c r="D39" s="4"/>
      <c r="E39" s="4"/>
      <c r="F39" s="4"/>
      <c r="G39" s="4"/>
      <c r="H39" s="4"/>
    </row>
    <row r="40" ht="13.65" customHeight="1">
      <c r="A40" s="4"/>
      <c r="B40" s="4"/>
      <c r="C40" s="4"/>
      <c r="D40" s="4"/>
      <c r="E40" s="4"/>
      <c r="F40" s="4"/>
      <c r="G40" s="4"/>
      <c r="H40" s="4"/>
    </row>
    <row r="41" ht="13.65" customHeight="1">
      <c r="A41" s="4"/>
      <c r="B41" s="4"/>
      <c r="C41" s="4"/>
      <c r="D41" s="4"/>
      <c r="E41" s="4"/>
      <c r="F41" s="4"/>
      <c r="G41" s="4"/>
      <c r="H41" s="4"/>
    </row>
    <row r="42" ht="13.65" customHeight="1">
      <c r="A42" s="4"/>
      <c r="B42" s="4"/>
      <c r="C42" s="4"/>
      <c r="D42" s="4"/>
      <c r="E42" s="4"/>
      <c r="F42" s="4"/>
      <c r="G42" s="4"/>
      <c r="H42" s="4"/>
    </row>
    <row r="43" ht="13.65" customHeight="1">
      <c r="A43" s="4"/>
      <c r="B43" s="4"/>
      <c r="C43" s="4"/>
      <c r="D43" s="4"/>
      <c r="E43" s="4"/>
      <c r="F43" s="4"/>
      <c r="G43" s="4"/>
      <c r="H43" s="4"/>
    </row>
    <row r="44" ht="13.65" customHeight="1">
      <c r="A44" s="4"/>
      <c r="B44" s="4"/>
      <c r="C44" s="4"/>
      <c r="D44" s="4"/>
      <c r="E44" s="4"/>
      <c r="F44" s="4"/>
      <c r="G44" s="4"/>
      <c r="H44" s="4"/>
    </row>
    <row r="45" ht="13.65" customHeight="1">
      <c r="A45" s="4"/>
      <c r="B45" s="4"/>
      <c r="C45" s="4"/>
      <c r="D45" s="4"/>
      <c r="E45" s="4"/>
      <c r="F45" s="4"/>
      <c r="G45" s="4"/>
      <c r="H45" s="4"/>
    </row>
  </sheetData>
  <dataValidations count="2">
    <dataValidation type="list" allowBlank="1" showInputMessage="1" showErrorMessage="1" sqref="E3:E45">
      <formula1>"M35,M40,M45,M50,M55,M60,M65,M70,M75"</formula1>
    </dataValidation>
    <dataValidation type="list" allowBlank="1" showInputMessage="1" showErrorMessage="1" sqref="F3:F45">
      <formula1>"British Airways,Ealing Southall &amp; Middlesex ,Herne Hill Harriers,Hillingdon,Metros,Serpentine,Thames Valley Harriers"</formula1>
    </dataValidation>
  </dataValidations>
  <pageMargins left="0.75" right="0.75" top="1" bottom="1" header="0.511806" footer="0.511806"/>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4.xml><?xml version="1.0" encoding="utf-8"?>
<worksheet xmlns:r="http://schemas.openxmlformats.org/officeDocument/2006/relationships" xmlns="http://schemas.openxmlformats.org/spreadsheetml/2006/main">
  <sheetPr>
    <pageSetUpPr fitToPage="1"/>
  </sheetPr>
  <dimension ref="A1:H40"/>
  <sheetViews>
    <sheetView workbookViewId="0" showGridLines="0" defaultGridColor="1"/>
  </sheetViews>
  <sheetFormatPr defaultColWidth="8.83333" defaultRowHeight="12.8" customHeight="1" outlineLevelRow="0" outlineLevelCol="0"/>
  <cols>
    <col min="1" max="1" width="7" style="96" customWidth="1"/>
    <col min="2" max="2" width="16.8516" style="96" customWidth="1"/>
    <col min="3" max="3" width="4.85156" style="96" customWidth="1"/>
    <col min="4" max="4" width="28.8516" style="96" customWidth="1"/>
    <col min="5" max="5" width="9.17188" style="96" customWidth="1"/>
    <col min="6" max="6" width="28" style="96" customWidth="1"/>
    <col min="7" max="7" width="10.6719" style="96" customWidth="1"/>
    <col min="8" max="8" width="10.1719" style="96" customWidth="1"/>
    <col min="9" max="16384" width="8.85156" style="96" customWidth="1"/>
  </cols>
  <sheetData>
    <row r="1" ht="12.85" customHeight="1">
      <c r="A1" s="4"/>
      <c r="B1" t="s" s="5">
        <v>146</v>
      </c>
      <c r="C1" s="4"/>
      <c r="D1" t="s" s="5">
        <v>580</v>
      </c>
      <c r="E1" s="4"/>
      <c r="F1" s="6"/>
      <c r="G1" s="5"/>
      <c r="H1" s="4"/>
    </row>
    <row r="2" ht="12.85" customHeight="1">
      <c r="A2" t="s" s="5">
        <v>581</v>
      </c>
      <c r="B2" t="s" s="5">
        <v>582</v>
      </c>
      <c r="C2" t="s" s="5">
        <v>583</v>
      </c>
      <c r="D2" t="s" s="5">
        <v>584</v>
      </c>
      <c r="E2" t="s" s="5">
        <v>13</v>
      </c>
      <c r="F2" t="s" s="5">
        <v>585</v>
      </c>
      <c r="G2" t="s" s="5">
        <v>586</v>
      </c>
      <c r="H2" t="s" s="5">
        <v>14</v>
      </c>
    </row>
    <row r="3" ht="13.65" customHeight="1">
      <c r="A3" s="95">
        <v>101</v>
      </c>
      <c r="B3" t="s" s="5">
        <v>587</v>
      </c>
      <c r="C3" s="95">
        <v>5</v>
      </c>
      <c r="D3" t="s" s="5">
        <v>220</v>
      </c>
      <c r="E3" t="s" s="5">
        <v>148</v>
      </c>
      <c r="F3" t="s" s="5">
        <v>8</v>
      </c>
      <c r="G3" s="95">
        <v>20.2</v>
      </c>
      <c r="H3" s="4"/>
    </row>
    <row r="4" ht="13.65" customHeight="1">
      <c r="A4" s="95">
        <v>119</v>
      </c>
      <c r="B4" t="s" s="5">
        <v>606</v>
      </c>
      <c r="C4" s="95">
        <v>11</v>
      </c>
      <c r="D4" t="s" s="5">
        <v>607</v>
      </c>
      <c r="E4" t="s" s="5">
        <v>152</v>
      </c>
      <c r="F4" t="s" s="5">
        <v>5</v>
      </c>
      <c r="G4" t="s" s="5">
        <v>608</v>
      </c>
      <c r="H4" s="4"/>
    </row>
    <row r="5" ht="13.65" customHeight="1">
      <c r="A5" s="95">
        <v>120</v>
      </c>
      <c r="B5" t="s" s="5">
        <v>589</v>
      </c>
      <c r="C5" s="95">
        <v>4</v>
      </c>
      <c r="D5" t="s" s="5">
        <v>160</v>
      </c>
      <c r="E5" t="s" s="5">
        <v>161</v>
      </c>
      <c r="F5" t="s" s="5">
        <v>9</v>
      </c>
      <c r="G5" s="95">
        <v>94.7</v>
      </c>
      <c r="H5" s="4"/>
    </row>
    <row r="6" ht="13.65" customHeight="1">
      <c r="A6" s="95">
        <v>125</v>
      </c>
      <c r="B6" t="s" s="5">
        <v>590</v>
      </c>
      <c r="C6" s="95">
        <v>9</v>
      </c>
      <c r="D6" t="s" s="5">
        <v>208</v>
      </c>
      <c r="E6" t="s" s="5">
        <v>152</v>
      </c>
      <c r="F6" t="s" s="5">
        <v>6</v>
      </c>
      <c r="G6" t="s" s="5">
        <v>609</v>
      </c>
      <c r="H6" s="4"/>
    </row>
    <row r="7" ht="13.65" customHeight="1">
      <c r="A7" s="4"/>
      <c r="B7" s="4"/>
      <c r="C7" s="4"/>
      <c r="D7" s="4"/>
      <c r="E7" s="4"/>
      <c r="F7" s="4"/>
      <c r="G7" s="4"/>
      <c r="H7" s="4"/>
    </row>
    <row r="8" ht="13.65" customHeight="1">
      <c r="A8" s="4"/>
      <c r="B8" s="4"/>
      <c r="C8" s="4"/>
      <c r="D8" s="4"/>
      <c r="E8" s="4"/>
      <c r="F8" s="4"/>
      <c r="G8" s="4"/>
      <c r="H8" s="4"/>
    </row>
    <row r="9" ht="13.65" customHeight="1">
      <c r="A9" s="4"/>
      <c r="B9" s="4"/>
      <c r="C9" s="4"/>
      <c r="D9" s="4"/>
      <c r="E9" s="4"/>
      <c r="F9" s="4"/>
      <c r="G9" s="4"/>
      <c r="H9" s="4"/>
    </row>
    <row r="10" ht="13.65" customHeight="1">
      <c r="A10" s="4"/>
      <c r="B10" s="4"/>
      <c r="C10" s="4"/>
      <c r="D10" s="4"/>
      <c r="E10" s="4"/>
      <c r="F10" s="4"/>
      <c r="G10" s="4"/>
      <c r="H10" s="4"/>
    </row>
    <row r="11" ht="13.65" customHeight="1">
      <c r="A11" s="4"/>
      <c r="B11" s="4"/>
      <c r="C11" s="4"/>
      <c r="D11" s="4"/>
      <c r="E11" s="4"/>
      <c r="F11" s="4"/>
      <c r="G11" s="4"/>
      <c r="H11" s="4"/>
    </row>
    <row r="12" ht="13.65" customHeight="1">
      <c r="A12" s="4"/>
      <c r="B12" s="4"/>
      <c r="C12" s="4"/>
      <c r="D12" s="4"/>
      <c r="E12" s="4"/>
      <c r="F12" s="4"/>
      <c r="G12" s="4"/>
      <c r="H12" s="4"/>
    </row>
    <row r="13" ht="13.65" customHeight="1">
      <c r="A13" s="4"/>
      <c r="B13" s="4"/>
      <c r="C13" s="4"/>
      <c r="D13" s="4"/>
      <c r="E13" s="4"/>
      <c r="F13" s="4"/>
      <c r="G13" s="4"/>
      <c r="H13" s="4"/>
    </row>
    <row r="14" ht="13.65" customHeight="1">
      <c r="A14" s="4"/>
      <c r="B14" s="4"/>
      <c r="C14" s="4"/>
      <c r="D14" s="4"/>
      <c r="E14" s="4"/>
      <c r="F14" s="4"/>
      <c r="G14" s="4"/>
      <c r="H14" s="4"/>
    </row>
    <row r="15" ht="13.65" customHeight="1">
      <c r="A15" s="4"/>
      <c r="B15" s="4"/>
      <c r="C15" s="4"/>
      <c r="D15" s="4"/>
      <c r="E15" s="4"/>
      <c r="F15" s="4"/>
      <c r="G15" s="4"/>
      <c r="H15" s="4"/>
    </row>
    <row r="16" ht="13.65" customHeight="1">
      <c r="A16" s="4"/>
      <c r="B16" s="4"/>
      <c r="C16" s="4"/>
      <c r="D16" s="4"/>
      <c r="E16" s="4"/>
      <c r="F16" s="4"/>
      <c r="G16" s="4"/>
      <c r="H16" s="4"/>
    </row>
    <row r="17" ht="13.65" customHeight="1">
      <c r="A17" s="4"/>
      <c r="B17" s="4"/>
      <c r="C17" s="4"/>
      <c r="D17" s="4"/>
      <c r="E17" s="4"/>
      <c r="F17" s="4"/>
      <c r="G17" s="4"/>
      <c r="H17" s="4"/>
    </row>
    <row r="18" ht="13.65" customHeight="1">
      <c r="A18" s="4"/>
      <c r="B18" s="4"/>
      <c r="C18" s="4"/>
      <c r="D18" s="4"/>
      <c r="E18" s="4"/>
      <c r="F18" s="4"/>
      <c r="G18" s="4"/>
      <c r="H18" s="4"/>
    </row>
    <row r="19" ht="13.65" customHeight="1">
      <c r="A19" s="4"/>
      <c r="B19" s="4"/>
      <c r="C19" s="4"/>
      <c r="D19" s="4"/>
      <c r="E19" s="4"/>
      <c r="F19" s="4"/>
      <c r="G19" s="4"/>
      <c r="H19" s="4"/>
    </row>
    <row r="20" ht="13.65" customHeight="1">
      <c r="A20" s="4"/>
      <c r="B20" s="4"/>
      <c r="C20" s="4"/>
      <c r="D20" s="4"/>
      <c r="E20" s="4"/>
      <c r="F20" s="4"/>
      <c r="G20" s="4"/>
      <c r="H20" s="4"/>
    </row>
    <row r="21" ht="13.65" customHeight="1">
      <c r="A21" s="4"/>
      <c r="B21" s="4"/>
      <c r="C21" s="4"/>
      <c r="D21" s="4"/>
      <c r="E21" s="4"/>
      <c r="F21" s="4"/>
      <c r="G21" s="4"/>
      <c r="H21" s="4"/>
    </row>
    <row r="22" ht="13.65" customHeight="1">
      <c r="A22" s="4"/>
      <c r="B22" s="4"/>
      <c r="C22" s="4"/>
      <c r="D22" s="4"/>
      <c r="E22" s="4"/>
      <c r="F22" s="4"/>
      <c r="G22" s="4"/>
      <c r="H22" s="4"/>
    </row>
    <row r="23" ht="13.65" customHeight="1">
      <c r="A23" s="4"/>
      <c r="B23" s="4"/>
      <c r="C23" s="4"/>
      <c r="D23" s="4"/>
      <c r="E23" s="4"/>
      <c r="F23" s="4"/>
      <c r="G23" s="4"/>
      <c r="H23" s="4"/>
    </row>
    <row r="24" ht="13.65" customHeight="1">
      <c r="A24" s="4"/>
      <c r="B24" s="4"/>
      <c r="C24" s="4"/>
      <c r="D24" s="4"/>
      <c r="E24" s="4"/>
      <c r="F24" s="4"/>
      <c r="G24" s="4"/>
      <c r="H24" s="4"/>
    </row>
    <row r="25" ht="13.65" customHeight="1">
      <c r="A25" s="4"/>
      <c r="B25" s="4"/>
      <c r="C25" s="4"/>
      <c r="D25" s="4"/>
      <c r="E25" s="4"/>
      <c r="F25" s="4"/>
      <c r="G25" s="4"/>
      <c r="H25" s="4"/>
    </row>
    <row r="26" ht="13.65" customHeight="1">
      <c r="A26" s="4"/>
      <c r="B26" s="4"/>
      <c r="C26" s="4"/>
      <c r="D26" s="4"/>
      <c r="E26" s="4"/>
      <c r="F26" s="4"/>
      <c r="G26" s="4"/>
      <c r="H26" s="4"/>
    </row>
    <row r="27" ht="13.65" customHeight="1">
      <c r="A27" s="4"/>
      <c r="B27" s="4"/>
      <c r="C27" s="4"/>
      <c r="D27" s="4"/>
      <c r="E27" s="4"/>
      <c r="F27" s="4"/>
      <c r="G27" s="4"/>
      <c r="H27" s="4"/>
    </row>
    <row r="28" ht="13.65" customHeight="1">
      <c r="A28" s="4"/>
      <c r="B28" s="4"/>
      <c r="C28" s="4"/>
      <c r="D28" s="4"/>
      <c r="E28" s="4"/>
      <c r="F28" s="4"/>
      <c r="G28" s="4"/>
      <c r="H28" s="4"/>
    </row>
    <row r="29" ht="13.65" customHeight="1">
      <c r="A29" s="4"/>
      <c r="B29" s="4"/>
      <c r="C29" s="4"/>
      <c r="D29" s="4"/>
      <c r="E29" s="4"/>
      <c r="F29" s="4"/>
      <c r="G29" s="4"/>
      <c r="H29" s="4"/>
    </row>
    <row r="30" ht="13.65" customHeight="1">
      <c r="A30" s="4"/>
      <c r="B30" s="4"/>
      <c r="C30" s="4"/>
      <c r="D30" s="4"/>
      <c r="E30" s="4"/>
      <c r="F30" s="4"/>
      <c r="G30" s="4"/>
      <c r="H30" s="4"/>
    </row>
    <row r="31" ht="13.65" customHeight="1">
      <c r="A31" s="4"/>
      <c r="B31" s="4"/>
      <c r="C31" s="4"/>
      <c r="D31" s="4"/>
      <c r="E31" s="4"/>
      <c r="F31" s="4"/>
      <c r="G31" s="4"/>
      <c r="H31" s="4"/>
    </row>
    <row r="32" ht="13.65" customHeight="1">
      <c r="A32" s="4"/>
      <c r="B32" s="4"/>
      <c r="C32" s="4"/>
      <c r="D32" s="4"/>
      <c r="E32" s="4"/>
      <c r="F32" s="4"/>
      <c r="G32" s="4"/>
      <c r="H32" s="4"/>
    </row>
    <row r="33" ht="13.65" customHeight="1">
      <c r="A33" s="4"/>
      <c r="B33" s="4"/>
      <c r="C33" s="4"/>
      <c r="D33" s="4"/>
      <c r="E33" s="4"/>
      <c r="F33" s="4"/>
      <c r="G33" s="4"/>
      <c r="H33" s="4"/>
    </row>
    <row r="34" ht="13.65" customHeight="1">
      <c r="A34" s="4"/>
      <c r="B34" s="4"/>
      <c r="C34" s="4"/>
      <c r="D34" s="4"/>
      <c r="E34" s="4"/>
      <c r="F34" s="4"/>
      <c r="G34" s="4"/>
      <c r="H34" s="4"/>
    </row>
    <row r="35" ht="13.65" customHeight="1">
      <c r="A35" s="4"/>
      <c r="B35" s="4"/>
      <c r="C35" s="4"/>
      <c r="D35" s="4"/>
      <c r="E35" s="4"/>
      <c r="F35" s="4"/>
      <c r="G35" s="4"/>
      <c r="H35" s="4"/>
    </row>
    <row r="36" ht="13.65" customHeight="1">
      <c r="A36" s="4"/>
      <c r="B36" s="4"/>
      <c r="C36" s="4"/>
      <c r="D36" s="4"/>
      <c r="E36" s="4"/>
      <c r="F36" s="4"/>
      <c r="G36" s="4"/>
      <c r="H36" s="4"/>
    </row>
    <row r="37" ht="13.65" customHeight="1">
      <c r="A37" s="4"/>
      <c r="B37" s="4"/>
      <c r="C37" s="4"/>
      <c r="D37" s="4"/>
      <c r="E37" s="4"/>
      <c r="F37" s="4"/>
      <c r="G37" s="4"/>
      <c r="H37" s="4"/>
    </row>
    <row r="38" ht="13.65" customHeight="1">
      <c r="A38" s="4"/>
      <c r="B38" s="4"/>
      <c r="C38" s="4"/>
      <c r="D38" s="4"/>
      <c r="E38" s="4"/>
      <c r="F38" s="4"/>
      <c r="G38" s="4"/>
      <c r="H38" s="4"/>
    </row>
    <row r="39" ht="13.65" customHeight="1">
      <c r="A39" s="4"/>
      <c r="B39" s="4"/>
      <c r="C39" s="4"/>
      <c r="D39" s="4"/>
      <c r="E39" s="4"/>
      <c r="F39" s="4"/>
      <c r="G39" s="4"/>
      <c r="H39" s="4"/>
    </row>
    <row r="40" ht="13.65" customHeight="1">
      <c r="A40" s="4"/>
      <c r="B40" s="4"/>
      <c r="C40" s="4"/>
      <c r="D40" s="4"/>
      <c r="E40" s="4"/>
      <c r="F40" s="4"/>
      <c r="G40" s="4"/>
      <c r="H40" s="4"/>
    </row>
  </sheetData>
  <dataValidations count="1">
    <dataValidation type="list" allowBlank="1" showInputMessage="1" showErrorMessage="1" sqref="F4:F40">
      <formula1>"British Airways,Ealing Southall &amp; Middlesex ,Herne Hill Harriers,Hillingdon,Metros,Serpentine,Thames Valley Harriers"</formula1>
    </dataValidation>
  </dataValidations>
  <pageMargins left="0.75" right="0.75" top="1" bottom="1" header="0.511806" footer="0.511806"/>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5.xml><?xml version="1.0" encoding="utf-8"?>
<worksheet xmlns:r="http://schemas.openxmlformats.org/officeDocument/2006/relationships" xmlns="http://schemas.openxmlformats.org/spreadsheetml/2006/main">
  <dimension ref="A1:E12"/>
  <sheetViews>
    <sheetView workbookViewId="0" showGridLines="0" defaultGridColor="1"/>
  </sheetViews>
  <sheetFormatPr defaultColWidth="8.83333" defaultRowHeight="12.5" customHeight="1" outlineLevelRow="0" outlineLevelCol="0"/>
  <cols>
    <col min="1" max="5" width="11.5" style="97" customWidth="1"/>
    <col min="6" max="16384" width="8.85156" style="97" customWidth="1"/>
  </cols>
  <sheetData>
    <row r="1" ht="13.65" customHeight="1">
      <c r="A1" t="s" s="5">
        <v>24</v>
      </c>
      <c r="B1" s="4"/>
      <c r="C1" s="4"/>
      <c r="D1" s="4"/>
      <c r="E1" s="4"/>
    </row>
    <row r="2" ht="13.65" customHeight="1">
      <c r="A2" t="s" s="5">
        <v>26</v>
      </c>
      <c r="B2" s="4"/>
      <c r="C2" s="4"/>
      <c r="D2" s="4"/>
      <c r="E2" s="4"/>
    </row>
    <row r="3" ht="13.65" customHeight="1">
      <c r="A3" t="s" s="5">
        <v>37</v>
      </c>
      <c r="B3" s="4"/>
      <c r="C3" s="4"/>
      <c r="D3" s="4"/>
      <c r="E3" s="4"/>
    </row>
    <row r="4" ht="13.65" customHeight="1">
      <c r="A4" t="s" s="5">
        <v>31</v>
      </c>
      <c r="B4" s="4"/>
      <c r="C4" s="4"/>
      <c r="D4" s="4"/>
      <c r="E4" s="4"/>
    </row>
    <row r="5" ht="13.65" customHeight="1">
      <c r="A5" t="s" s="5">
        <v>28</v>
      </c>
      <c r="B5" s="4"/>
      <c r="C5" s="4"/>
      <c r="D5" s="4"/>
      <c r="E5" s="4"/>
    </row>
    <row r="6" ht="13.65" customHeight="1">
      <c r="A6" t="s" s="5">
        <v>44</v>
      </c>
      <c r="B6" s="4"/>
      <c r="C6" s="4"/>
      <c r="D6" s="4"/>
      <c r="E6" s="4"/>
    </row>
    <row r="7" ht="13.65" customHeight="1">
      <c r="A7" t="s" s="5">
        <v>51</v>
      </c>
      <c r="B7" s="4"/>
      <c r="C7" s="4"/>
      <c r="D7" s="4"/>
      <c r="E7" s="4"/>
    </row>
    <row r="8" ht="13.65" customHeight="1">
      <c r="A8" t="s" s="5">
        <v>59</v>
      </c>
      <c r="B8" s="4"/>
      <c r="C8" s="4"/>
      <c r="D8" s="4"/>
      <c r="E8" s="4"/>
    </row>
    <row r="9" ht="13.65" customHeight="1">
      <c r="A9" t="s" s="5">
        <v>610</v>
      </c>
      <c r="B9" s="4"/>
      <c r="C9" s="4"/>
      <c r="D9" s="4"/>
      <c r="E9" s="4"/>
    </row>
    <row r="10" ht="13.65" customHeight="1">
      <c r="A10" t="s" s="5">
        <v>116</v>
      </c>
      <c r="B10" s="4"/>
      <c r="C10" s="4"/>
      <c r="D10" s="4"/>
      <c r="E10" s="4"/>
    </row>
    <row r="11" ht="13.65" customHeight="1">
      <c r="A11" t="s" s="5">
        <v>62</v>
      </c>
      <c r="B11" s="4"/>
      <c r="C11" s="4"/>
      <c r="D11" s="4"/>
      <c r="E11" s="4"/>
    </row>
    <row r="12" ht="13.65" customHeight="1">
      <c r="A12" t="s" s="5">
        <v>611</v>
      </c>
      <c r="B12" s="4"/>
      <c r="C12" s="4"/>
      <c r="D12" s="4"/>
      <c r="E12" s="4"/>
    </row>
  </sheetData>
  <pageMargins left="0.7875" right="0.7875" top="1.025" bottom="1.025" header="0.7875" footer="0.7875"/>
  <pageSetup firstPageNumber="1" fitToHeight="1" fitToWidth="1" scale="100" useFirstPageNumber="0" orientation="portrait" pageOrder="downThenOver"/>
  <headerFooter>
    <oddHeader>&amp;C&amp;"Arial,Regular"&amp;10&amp;K000000Mencat</oddHeader>
    <oddFooter>&amp;C&amp;"Arial,Regular"&amp;10&amp;K000000Page &amp;P</oddFooter>
  </headerFooter>
</worksheet>
</file>

<file path=xl/worksheets/sheet6.xml><?xml version="1.0" encoding="utf-8"?>
<worksheet xmlns:r="http://schemas.openxmlformats.org/officeDocument/2006/relationships" xmlns="http://schemas.openxmlformats.org/spreadsheetml/2006/main">
  <dimension ref="A1:E12"/>
  <sheetViews>
    <sheetView workbookViewId="0" showGridLines="0" defaultGridColor="1"/>
  </sheetViews>
  <sheetFormatPr defaultColWidth="8.83333" defaultRowHeight="12.5" customHeight="1" outlineLevelRow="0" outlineLevelCol="0"/>
  <cols>
    <col min="1" max="5" width="11.5" style="98" customWidth="1"/>
    <col min="6" max="16384" width="8.85156" style="98" customWidth="1"/>
  </cols>
  <sheetData>
    <row r="1" ht="13.65" customHeight="1">
      <c r="A1" t="s" s="5">
        <v>148</v>
      </c>
      <c r="B1" s="4"/>
      <c r="C1" s="4"/>
      <c r="D1" s="4"/>
      <c r="E1" s="4"/>
    </row>
    <row r="2" ht="13.65" customHeight="1">
      <c r="A2" t="s" s="5">
        <v>155</v>
      </c>
      <c r="B2" s="4"/>
      <c r="C2" s="4"/>
      <c r="D2" s="4"/>
      <c r="E2" s="4"/>
    </row>
    <row r="3" ht="13.65" customHeight="1">
      <c r="A3" t="s" s="5">
        <v>152</v>
      </c>
      <c r="B3" s="4"/>
      <c r="C3" s="4"/>
      <c r="D3" s="4"/>
      <c r="E3" s="4"/>
    </row>
    <row r="4" ht="13.65" customHeight="1">
      <c r="A4" t="s" s="5">
        <v>163</v>
      </c>
      <c r="B4" s="4"/>
      <c r="C4" s="4"/>
      <c r="D4" s="4"/>
      <c r="E4" s="4"/>
    </row>
    <row r="5" ht="13.65" customHeight="1">
      <c r="A5" t="s" s="5">
        <v>161</v>
      </c>
      <c r="B5" s="4"/>
      <c r="C5" s="4"/>
      <c r="D5" s="4"/>
      <c r="E5" s="4"/>
    </row>
    <row r="6" ht="13.65" customHeight="1">
      <c r="A6" t="s" s="5">
        <v>171</v>
      </c>
      <c r="B6" s="4"/>
      <c r="C6" s="4"/>
      <c r="D6" s="4"/>
      <c r="E6" s="4"/>
    </row>
    <row r="7" ht="13.65" customHeight="1">
      <c r="A7" t="s" s="5">
        <v>175</v>
      </c>
      <c r="B7" s="4"/>
      <c r="C7" s="4"/>
      <c r="D7" s="4"/>
      <c r="E7" s="4"/>
    </row>
    <row r="8" ht="13.65" customHeight="1">
      <c r="A8" t="s" s="5">
        <v>178</v>
      </c>
      <c r="B8" s="4"/>
      <c r="C8" s="4"/>
      <c r="D8" s="4"/>
      <c r="E8" s="4"/>
    </row>
    <row r="9" ht="13.65" customHeight="1">
      <c r="A9" t="s" s="5">
        <v>612</v>
      </c>
      <c r="B9" s="4"/>
      <c r="C9" s="4"/>
      <c r="D9" s="4"/>
      <c r="E9" s="4"/>
    </row>
    <row r="10" ht="13.65" customHeight="1">
      <c r="A10" t="s" s="5">
        <v>613</v>
      </c>
      <c r="B10" s="4"/>
      <c r="C10" s="4"/>
      <c r="D10" s="4"/>
      <c r="E10" s="4"/>
    </row>
    <row r="11" ht="13.65" customHeight="1">
      <c r="A11" t="s" s="5">
        <v>614</v>
      </c>
      <c r="B11" s="4"/>
      <c r="C11" s="4"/>
      <c r="D11" s="4"/>
      <c r="E11" s="4"/>
    </row>
    <row r="12" ht="13.65" customHeight="1">
      <c r="A12" t="s" s="5">
        <v>615</v>
      </c>
      <c r="B12" s="4"/>
      <c r="C12" s="4"/>
      <c r="D12" s="4"/>
      <c r="E12" s="4"/>
    </row>
  </sheetData>
  <pageMargins left="0.7875" right="0.7875" top="1.025" bottom="1.025" header="0.7875" footer="0.7875"/>
  <pageSetup firstPageNumber="1" fitToHeight="1" fitToWidth="1" scale="100" useFirstPageNumber="0" orientation="portrait" pageOrder="downThenOver"/>
  <headerFooter>
    <oddHeader>&amp;C&amp;"Arial,Regular"&amp;10&amp;K000000Womencat</oddHeader>
    <oddFooter>&amp;C&amp;"Arial,Regular"&amp;10&amp;K000000Page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